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1.xml" ContentType="application/vnd.openxmlformats-officedocument.spreadsheetml.comments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750" yWindow="150" windowWidth="15150" windowHeight="12720" activeTab="14"/>
  </bookViews>
  <sheets>
    <sheet name="ITEM 01" sheetId="34" r:id="rId1"/>
    <sheet name="ITEM 02" sheetId="35" r:id="rId2"/>
    <sheet name="ITEM 03" sheetId="41" r:id="rId3"/>
    <sheet name="ITEM 04" sheetId="43" r:id="rId4"/>
    <sheet name="ITEM 05" sheetId="44" r:id="rId5"/>
    <sheet name="ITEM 06" sheetId="45" r:id="rId6"/>
    <sheet name="ITEM 07" sheetId="46" r:id="rId7"/>
    <sheet name="ITEM 08" sheetId="47" r:id="rId8"/>
    <sheet name="ITEM 09" sheetId="48" r:id="rId9"/>
    <sheet name="ITEM 10" sheetId="50" r:id="rId10"/>
    <sheet name="ITEM 11" sheetId="51" r:id="rId11"/>
    <sheet name="ITEM 12" sheetId="52" r:id="rId12"/>
    <sheet name="ITEM 13" sheetId="53" r:id="rId13"/>
    <sheet name="ITEM 14" sheetId="54" r:id="rId14"/>
    <sheet name="ITEM 15" sheetId="55" r:id="rId15"/>
  </sheets>
  <definedNames>
    <definedName name="_xlnm.Print_Area" localSheetId="0">'ITEM 01'!$A$1:$M$31</definedName>
    <definedName name="_xlnm.Print_Area" localSheetId="1">'ITEM 02'!$A$1:$M$68</definedName>
    <definedName name="_xlnm.Print_Area" localSheetId="2">'ITEM 03'!$A$1:$M$30</definedName>
    <definedName name="_xlnm.Print_Area" localSheetId="3">'ITEM 04'!$A$1:$M$22</definedName>
    <definedName name="_xlnm.Print_Area" localSheetId="4">'ITEM 05'!$A$1:$M$19</definedName>
    <definedName name="_xlnm.Print_Area" localSheetId="5">'ITEM 06'!$A$1:$M$251</definedName>
    <definedName name="_xlnm.Print_Area" localSheetId="6">'ITEM 07'!$A$1:$M$32</definedName>
    <definedName name="_xlnm.Print_Area" localSheetId="7">'ITEM 08'!$A$1:$M$20</definedName>
    <definedName name="_xlnm.Print_Area" localSheetId="8">'ITEM 09'!$A$1:$M$24</definedName>
    <definedName name="_xlnm.Print_Area" localSheetId="9">'ITEM 10'!$A$1:$M$46</definedName>
    <definedName name="_xlnm.Print_Area" localSheetId="10">'ITEM 11'!$A$1:$M$23</definedName>
    <definedName name="_xlnm.Print_Area" localSheetId="11">'ITEM 12'!$A$1:$M$23</definedName>
    <definedName name="_xlnm.Print_Area" localSheetId="12">'ITEM 13'!$A$1:$M$18</definedName>
    <definedName name="_xlnm.Print_Area" localSheetId="13">'ITEM 14'!$A$1:$M$80</definedName>
    <definedName name="_xlnm.Print_Area" localSheetId="14">'ITEM 15'!$A$1:$M$19</definedName>
    <definedName name="_xlnm.Print_Titles" localSheetId="5">'ITEM 06'!$8:$9</definedName>
    <definedName name="_xlnm.Print_Titles" localSheetId="13">'ITEM 14'!$8:$9</definedName>
  </definedNames>
  <calcPr calcId="145621"/>
</workbook>
</file>

<file path=xl/calcChain.xml><?xml version="1.0" encoding="utf-8"?>
<calcChain xmlns="http://schemas.openxmlformats.org/spreadsheetml/2006/main">
  <c r="M11" i="55" l="1"/>
  <c r="M10" i="55"/>
  <c r="M11" i="54"/>
  <c r="M12" i="54"/>
  <c r="M13" i="54"/>
  <c r="M14" i="54"/>
  <c r="M15" i="54"/>
  <c r="M16" i="54"/>
  <c r="M17" i="54"/>
  <c r="M18" i="54"/>
  <c r="M19" i="54"/>
  <c r="M20" i="54"/>
  <c r="M21" i="54"/>
  <c r="M22" i="54"/>
  <c r="M23" i="54"/>
  <c r="M24" i="54"/>
  <c r="M25" i="54"/>
  <c r="M26" i="54"/>
  <c r="M27" i="54"/>
  <c r="M28" i="54"/>
  <c r="M29" i="54"/>
  <c r="M30" i="54"/>
  <c r="M31" i="54"/>
  <c r="M32" i="54"/>
  <c r="M33" i="54"/>
  <c r="M34" i="54"/>
  <c r="M35" i="54"/>
  <c r="M36" i="54"/>
  <c r="M37" i="54"/>
  <c r="M38" i="54"/>
  <c r="M39" i="54"/>
  <c r="M40" i="54"/>
  <c r="M41" i="54"/>
  <c r="M42" i="54"/>
  <c r="M43" i="54"/>
  <c r="M44" i="54"/>
  <c r="M45" i="54"/>
  <c r="M46" i="54"/>
  <c r="M47" i="54"/>
  <c r="M48" i="54"/>
  <c r="M49" i="54"/>
  <c r="M50" i="54"/>
  <c r="M51" i="54"/>
  <c r="M52" i="54"/>
  <c r="M53" i="54"/>
  <c r="M54" i="54"/>
  <c r="M55" i="54"/>
  <c r="M56" i="54"/>
  <c r="M57" i="54"/>
  <c r="M58" i="54"/>
  <c r="M59" i="54"/>
  <c r="M60" i="54"/>
  <c r="M61" i="54"/>
  <c r="M62" i="54"/>
  <c r="M63" i="54"/>
  <c r="M64" i="54"/>
  <c r="M65" i="54"/>
  <c r="M66" i="54"/>
  <c r="M67" i="54"/>
  <c r="M68" i="54"/>
  <c r="M69" i="54"/>
  <c r="M70" i="54"/>
  <c r="M71" i="54"/>
  <c r="M72" i="54"/>
  <c r="M10" i="54"/>
  <c r="M10" i="53"/>
  <c r="M11" i="52"/>
  <c r="M12" i="52"/>
  <c r="M13" i="52"/>
  <c r="M14" i="52"/>
  <c r="M15" i="52"/>
  <c r="M11" i="51"/>
  <c r="M12" i="51"/>
  <c r="M13" i="51"/>
  <c r="M14" i="51"/>
  <c r="M15" i="51"/>
  <c r="M10" i="51"/>
  <c r="M11" i="50"/>
  <c r="M12" i="50"/>
  <c r="M39" i="50" s="1"/>
  <c r="M40" i="50" s="1"/>
  <c r="M13" i="50"/>
  <c r="M14" i="50"/>
  <c r="M15" i="50"/>
  <c r="M16" i="50"/>
  <c r="M17" i="50"/>
  <c r="M18" i="50"/>
  <c r="M19" i="50"/>
  <c r="M20" i="50"/>
  <c r="M21" i="50"/>
  <c r="M22" i="50"/>
  <c r="M23" i="50"/>
  <c r="M24" i="50"/>
  <c r="M25" i="50"/>
  <c r="M26" i="50"/>
  <c r="M27" i="50"/>
  <c r="M28" i="50"/>
  <c r="M29" i="50"/>
  <c r="M30" i="50"/>
  <c r="M31" i="50"/>
  <c r="M32" i="50"/>
  <c r="M33" i="50"/>
  <c r="M34" i="50"/>
  <c r="M35" i="50"/>
  <c r="M36" i="50"/>
  <c r="M37" i="50"/>
  <c r="M38" i="50"/>
  <c r="M10" i="50"/>
  <c r="M18" i="48"/>
  <c r="M17" i="48"/>
  <c r="M11" i="48"/>
  <c r="M12" i="48"/>
  <c r="M13" i="48"/>
  <c r="M14" i="48"/>
  <c r="M15" i="48"/>
  <c r="M16" i="48"/>
  <c r="M10" i="48"/>
  <c r="M14" i="47"/>
  <c r="M13" i="47"/>
  <c r="M11" i="47"/>
  <c r="M12" i="47"/>
  <c r="M10" i="47"/>
  <c r="M25" i="46"/>
  <c r="M11" i="46"/>
  <c r="M12" i="46"/>
  <c r="M13" i="46"/>
  <c r="M14" i="46"/>
  <c r="M15" i="46"/>
  <c r="M16" i="46"/>
  <c r="M17" i="46"/>
  <c r="M18" i="46"/>
  <c r="M19" i="46"/>
  <c r="M20" i="46"/>
  <c r="M21" i="46"/>
  <c r="M22" i="46"/>
  <c r="M23" i="46"/>
  <c r="M24" i="46"/>
  <c r="M10" i="46"/>
  <c r="M245" i="45"/>
  <c r="M13" i="44"/>
  <c r="M244" i="45"/>
  <c r="M11" i="45"/>
  <c r="M12" i="45"/>
  <c r="M13" i="45"/>
  <c r="M14" i="45"/>
  <c r="M15" i="45"/>
  <c r="M16" i="45"/>
  <c r="M17" i="45"/>
  <c r="M18" i="45"/>
  <c r="M19" i="45"/>
  <c r="M20" i="45"/>
  <c r="M21" i="45"/>
  <c r="M22" i="45"/>
  <c r="M23" i="45"/>
  <c r="M24" i="45"/>
  <c r="M25" i="45"/>
  <c r="M26" i="45"/>
  <c r="M27" i="45"/>
  <c r="M28" i="45"/>
  <c r="M29" i="45"/>
  <c r="M30" i="45"/>
  <c r="M31" i="45"/>
  <c r="M32" i="45"/>
  <c r="M33" i="45"/>
  <c r="M34" i="45"/>
  <c r="M35" i="45"/>
  <c r="M36" i="45"/>
  <c r="M37" i="45"/>
  <c r="M38" i="45"/>
  <c r="M39" i="45"/>
  <c r="M40" i="45"/>
  <c r="M41" i="45"/>
  <c r="M42" i="45"/>
  <c r="M43" i="45"/>
  <c r="M44" i="45"/>
  <c r="M45" i="45"/>
  <c r="M46" i="45"/>
  <c r="M47" i="45"/>
  <c r="M48" i="45"/>
  <c r="M49" i="45"/>
  <c r="M50" i="45"/>
  <c r="M51" i="45"/>
  <c r="M52" i="45"/>
  <c r="M53" i="45"/>
  <c r="M54" i="45"/>
  <c r="M55" i="45"/>
  <c r="M56" i="45"/>
  <c r="M57" i="45"/>
  <c r="M58" i="45"/>
  <c r="M59" i="45"/>
  <c r="M60" i="45"/>
  <c r="M61" i="45"/>
  <c r="M62" i="45"/>
  <c r="M63" i="45"/>
  <c r="M64" i="45"/>
  <c r="M65" i="45"/>
  <c r="M66" i="45"/>
  <c r="M67" i="45"/>
  <c r="M68" i="45"/>
  <c r="M69" i="45"/>
  <c r="M70" i="45"/>
  <c r="M71" i="45"/>
  <c r="M72" i="45"/>
  <c r="M73" i="45"/>
  <c r="M74" i="45"/>
  <c r="M75" i="45"/>
  <c r="M76" i="45"/>
  <c r="M77" i="45"/>
  <c r="M78" i="45"/>
  <c r="M79" i="45"/>
  <c r="M80" i="45"/>
  <c r="M81" i="45"/>
  <c r="M82" i="45"/>
  <c r="M83" i="45"/>
  <c r="M84" i="45"/>
  <c r="M85" i="45"/>
  <c r="M86" i="45"/>
  <c r="M87" i="45"/>
  <c r="M88" i="45"/>
  <c r="M89" i="45"/>
  <c r="M90" i="45"/>
  <c r="M91" i="45"/>
  <c r="M92" i="45"/>
  <c r="M93" i="45"/>
  <c r="M94" i="45"/>
  <c r="M95" i="45"/>
  <c r="M96" i="45"/>
  <c r="M97" i="45"/>
  <c r="M98" i="45"/>
  <c r="M99" i="45"/>
  <c r="M100" i="45"/>
  <c r="M101" i="45"/>
  <c r="M102" i="45"/>
  <c r="M103" i="45"/>
  <c r="M104" i="45"/>
  <c r="M105" i="45"/>
  <c r="M106" i="45"/>
  <c r="M107" i="45"/>
  <c r="M108" i="45"/>
  <c r="M109" i="45"/>
  <c r="M110" i="45"/>
  <c r="M111" i="45"/>
  <c r="M112" i="45"/>
  <c r="M113" i="45"/>
  <c r="M114" i="45"/>
  <c r="M115" i="45"/>
  <c r="M116" i="45"/>
  <c r="M117" i="45"/>
  <c r="M118" i="45"/>
  <c r="M119" i="45"/>
  <c r="M120" i="45"/>
  <c r="M121" i="45"/>
  <c r="M122" i="45"/>
  <c r="M123" i="45"/>
  <c r="M124" i="45"/>
  <c r="M125" i="45"/>
  <c r="M126" i="45"/>
  <c r="M127" i="45"/>
  <c r="M128" i="45"/>
  <c r="M129" i="45"/>
  <c r="M130" i="45"/>
  <c r="M131" i="45"/>
  <c r="M132" i="45"/>
  <c r="M133" i="45"/>
  <c r="M134" i="45"/>
  <c r="M135" i="45"/>
  <c r="M136" i="45"/>
  <c r="M137" i="45"/>
  <c r="M138" i="45"/>
  <c r="M139" i="45"/>
  <c r="M140" i="45"/>
  <c r="M141" i="45"/>
  <c r="M142" i="45"/>
  <c r="M143" i="45"/>
  <c r="M144" i="45"/>
  <c r="M145" i="45"/>
  <c r="M146" i="45"/>
  <c r="M147" i="45"/>
  <c r="M148" i="45"/>
  <c r="M149" i="45"/>
  <c r="M150" i="45"/>
  <c r="M151" i="45"/>
  <c r="M152" i="45"/>
  <c r="M153" i="45"/>
  <c r="M154" i="45"/>
  <c r="M155" i="45"/>
  <c r="M156" i="45"/>
  <c r="M157" i="45"/>
  <c r="M158" i="45"/>
  <c r="M159" i="45"/>
  <c r="M160" i="45"/>
  <c r="M161" i="45"/>
  <c r="M162" i="45"/>
  <c r="M163" i="45"/>
  <c r="M164" i="45"/>
  <c r="M165" i="45"/>
  <c r="M166" i="45"/>
  <c r="M167" i="45"/>
  <c r="M168" i="45"/>
  <c r="M169" i="45"/>
  <c r="M170" i="45"/>
  <c r="M171" i="45"/>
  <c r="M172" i="45"/>
  <c r="M173" i="45"/>
  <c r="M174" i="45"/>
  <c r="M175" i="45"/>
  <c r="M176" i="45"/>
  <c r="M177" i="45"/>
  <c r="M178" i="45"/>
  <c r="M179" i="45"/>
  <c r="M180" i="45"/>
  <c r="M181" i="45"/>
  <c r="M182" i="45"/>
  <c r="M183" i="45"/>
  <c r="M184" i="45"/>
  <c r="M185" i="45"/>
  <c r="M186" i="45"/>
  <c r="M187" i="45"/>
  <c r="M188" i="45"/>
  <c r="M189" i="45"/>
  <c r="M190" i="45"/>
  <c r="M191" i="45"/>
  <c r="M192" i="45"/>
  <c r="M193" i="45"/>
  <c r="M194" i="45"/>
  <c r="M195" i="45"/>
  <c r="M196" i="45"/>
  <c r="M197" i="45"/>
  <c r="M198" i="45"/>
  <c r="M199" i="45"/>
  <c r="M200" i="45"/>
  <c r="M201" i="45"/>
  <c r="M202" i="45"/>
  <c r="M203" i="45"/>
  <c r="M204" i="45"/>
  <c r="M205" i="45"/>
  <c r="M206" i="45"/>
  <c r="M207" i="45"/>
  <c r="M208" i="45"/>
  <c r="M209" i="45"/>
  <c r="M210" i="45"/>
  <c r="M211" i="45"/>
  <c r="M212" i="45"/>
  <c r="M213" i="45"/>
  <c r="M214" i="45"/>
  <c r="M215" i="45"/>
  <c r="M216" i="45"/>
  <c r="M217" i="45"/>
  <c r="M218" i="45"/>
  <c r="M219" i="45"/>
  <c r="M220" i="45"/>
  <c r="M221" i="45"/>
  <c r="M222" i="45"/>
  <c r="M223" i="45"/>
  <c r="M224" i="45"/>
  <c r="M225" i="45"/>
  <c r="M226" i="45"/>
  <c r="M227" i="45"/>
  <c r="M228" i="45"/>
  <c r="M229" i="45"/>
  <c r="M230" i="45"/>
  <c r="M231" i="45"/>
  <c r="M232" i="45"/>
  <c r="M233" i="45"/>
  <c r="M234" i="45"/>
  <c r="M235" i="45"/>
  <c r="M236" i="45"/>
  <c r="M237" i="45"/>
  <c r="M238" i="45"/>
  <c r="M239" i="45"/>
  <c r="M240" i="45"/>
  <c r="M241" i="45"/>
  <c r="M242" i="45"/>
  <c r="M243" i="45"/>
  <c r="M10" i="45"/>
  <c r="M11" i="44"/>
  <c r="M10" i="44"/>
  <c r="H11" i="44"/>
  <c r="M11" i="43"/>
  <c r="M12" i="43"/>
  <c r="M13" i="43"/>
  <c r="M14" i="43"/>
  <c r="M10" i="43"/>
  <c r="M11" i="41"/>
  <c r="M12" i="41"/>
  <c r="M13" i="41"/>
  <c r="M14" i="41"/>
  <c r="M15" i="41"/>
  <c r="M16" i="41"/>
  <c r="M17" i="41"/>
  <c r="M18" i="41"/>
  <c r="M19" i="41"/>
  <c r="M20" i="41"/>
  <c r="M21" i="41"/>
  <c r="M22" i="41"/>
  <c r="M10" i="41"/>
  <c r="M11" i="35"/>
  <c r="M12" i="35"/>
  <c r="M13" i="35"/>
  <c r="M14" i="35"/>
  <c r="M15" i="35"/>
  <c r="M16" i="35"/>
  <c r="M17" i="35"/>
  <c r="M18" i="35"/>
  <c r="M19" i="35"/>
  <c r="M20" i="35"/>
  <c r="M21" i="35"/>
  <c r="M22" i="35"/>
  <c r="M23" i="35"/>
  <c r="M24" i="35"/>
  <c r="M25" i="35"/>
  <c r="M26" i="35"/>
  <c r="M27" i="35"/>
  <c r="M28" i="35"/>
  <c r="M29" i="35"/>
  <c r="M30" i="35"/>
  <c r="M31" i="35"/>
  <c r="M32" i="35"/>
  <c r="M33" i="35"/>
  <c r="M34" i="35"/>
  <c r="M35" i="35"/>
  <c r="M36" i="35"/>
  <c r="M37" i="35"/>
  <c r="M38" i="35"/>
  <c r="M39" i="35"/>
  <c r="M40" i="35"/>
  <c r="M41" i="35"/>
  <c r="M42" i="35"/>
  <c r="M43" i="35"/>
  <c r="M44" i="35"/>
  <c r="M45" i="35"/>
  <c r="M46" i="35"/>
  <c r="M47" i="35"/>
  <c r="M48" i="35"/>
  <c r="M49" i="35"/>
  <c r="M50" i="35"/>
  <c r="M51" i="35"/>
  <c r="M52" i="35"/>
  <c r="M53" i="35"/>
  <c r="M54" i="35"/>
  <c r="M55" i="35"/>
  <c r="M56" i="35"/>
  <c r="M57" i="35"/>
  <c r="M58" i="35"/>
  <c r="M59" i="35"/>
  <c r="M60" i="35"/>
  <c r="M61" i="35"/>
  <c r="M62" i="35"/>
  <c r="L10" i="35"/>
  <c r="M10" i="35" s="1"/>
  <c r="M24" i="34"/>
  <c r="M10" i="34"/>
  <c r="L10" i="34"/>
  <c r="L11" i="44" l="1"/>
  <c r="M12" i="44" s="1"/>
  <c r="L11" i="45"/>
  <c r="L12" i="45"/>
  <c r="L13" i="45"/>
  <c r="L14" i="45"/>
  <c r="L15" i="45"/>
  <c r="L16" i="45"/>
  <c r="L17" i="45"/>
  <c r="L18" i="45"/>
  <c r="L19" i="45"/>
  <c r="L20" i="45"/>
  <c r="L21" i="45"/>
  <c r="L22" i="45"/>
  <c r="L23" i="45"/>
  <c r="L24" i="45"/>
  <c r="L25" i="45"/>
  <c r="L26" i="45"/>
  <c r="L27" i="45"/>
  <c r="L28" i="45"/>
  <c r="L29" i="45"/>
  <c r="L30" i="45"/>
  <c r="L31" i="45"/>
  <c r="L32" i="45"/>
  <c r="L33" i="45"/>
  <c r="L34" i="45"/>
  <c r="L35" i="45"/>
  <c r="L36" i="45"/>
  <c r="L37" i="45"/>
  <c r="L38" i="45"/>
  <c r="L39" i="45"/>
  <c r="L40" i="45"/>
  <c r="L41" i="45"/>
  <c r="L42" i="45"/>
  <c r="L43" i="45"/>
  <c r="L44" i="45"/>
  <c r="L45" i="45"/>
  <c r="L46" i="45"/>
  <c r="L47" i="45"/>
  <c r="L48" i="45"/>
  <c r="L49" i="45"/>
  <c r="L50" i="45"/>
  <c r="L51" i="45"/>
  <c r="L52" i="45"/>
  <c r="L53" i="45"/>
  <c r="L54" i="45"/>
  <c r="L55" i="45"/>
  <c r="L56" i="45"/>
  <c r="L57" i="45"/>
  <c r="L58" i="45"/>
  <c r="L59" i="45"/>
  <c r="L60" i="45"/>
  <c r="L61" i="45"/>
  <c r="L62" i="45"/>
  <c r="L63" i="45"/>
  <c r="L64" i="45"/>
  <c r="L65" i="45"/>
  <c r="L66" i="45"/>
  <c r="L67" i="45"/>
  <c r="L68" i="45"/>
  <c r="L69" i="45"/>
  <c r="L70" i="45"/>
  <c r="L71" i="45"/>
  <c r="L72" i="45"/>
  <c r="L73" i="45"/>
  <c r="L74" i="45"/>
  <c r="L75" i="45"/>
  <c r="L76" i="45"/>
  <c r="L77" i="45"/>
  <c r="L78" i="45"/>
  <c r="L79" i="45"/>
  <c r="L80" i="45"/>
  <c r="L81" i="45"/>
  <c r="L82" i="45"/>
  <c r="L83" i="45"/>
  <c r="L84" i="45"/>
  <c r="L85" i="45"/>
  <c r="L86" i="45"/>
  <c r="L87" i="45"/>
  <c r="L88" i="45"/>
  <c r="L89" i="45"/>
  <c r="L90" i="45"/>
  <c r="L91" i="45"/>
  <c r="L92" i="45"/>
  <c r="L93" i="45"/>
  <c r="L94" i="45"/>
  <c r="L95" i="45"/>
  <c r="L96" i="45"/>
  <c r="L97" i="45"/>
  <c r="L98" i="45"/>
  <c r="L99" i="45"/>
  <c r="L100" i="45"/>
  <c r="L101" i="45"/>
  <c r="L102" i="45"/>
  <c r="L103" i="45"/>
  <c r="L104" i="45"/>
  <c r="L105" i="45"/>
  <c r="L106" i="45"/>
  <c r="L107" i="45"/>
  <c r="L108" i="45"/>
  <c r="L109" i="45"/>
  <c r="L110" i="45"/>
  <c r="L111" i="45"/>
  <c r="L112" i="45"/>
  <c r="L113" i="45"/>
  <c r="L114" i="45"/>
  <c r="L115" i="45"/>
  <c r="L116" i="45"/>
  <c r="L117" i="45"/>
  <c r="L118" i="45"/>
  <c r="L119" i="45"/>
  <c r="L120" i="45"/>
  <c r="L121" i="45"/>
  <c r="L122" i="45"/>
  <c r="L123" i="45"/>
  <c r="L124" i="45"/>
  <c r="L125" i="45"/>
  <c r="L126" i="45"/>
  <c r="L127" i="45"/>
  <c r="L128" i="45"/>
  <c r="L129" i="45"/>
  <c r="L130" i="45"/>
  <c r="L131" i="45"/>
  <c r="L132" i="45"/>
  <c r="L133" i="45"/>
  <c r="L134" i="45"/>
  <c r="L135" i="45"/>
  <c r="L136" i="45"/>
  <c r="L137" i="45"/>
  <c r="L138" i="45"/>
  <c r="L139" i="45"/>
  <c r="L140" i="45"/>
  <c r="L141" i="45"/>
  <c r="L142" i="45"/>
  <c r="L143" i="45"/>
  <c r="L144" i="45"/>
  <c r="L145" i="45"/>
  <c r="L146" i="45"/>
  <c r="L147" i="45"/>
  <c r="L148" i="45"/>
  <c r="L149" i="45"/>
  <c r="L150" i="45"/>
  <c r="L151" i="45"/>
  <c r="L152" i="45"/>
  <c r="L153" i="45"/>
  <c r="L154" i="45"/>
  <c r="L155" i="45"/>
  <c r="L156" i="45"/>
  <c r="L157" i="45"/>
  <c r="L158" i="45"/>
  <c r="L159" i="45"/>
  <c r="L160" i="45"/>
  <c r="L161" i="45"/>
  <c r="L162" i="45"/>
  <c r="L163" i="45"/>
  <c r="L164" i="45"/>
  <c r="L165" i="45"/>
  <c r="L166" i="45"/>
  <c r="L167" i="45"/>
  <c r="L168" i="45"/>
  <c r="L169" i="45"/>
  <c r="L170" i="45"/>
  <c r="L171" i="45"/>
  <c r="L172" i="45"/>
  <c r="L173" i="45"/>
  <c r="L174" i="45"/>
  <c r="L175" i="45"/>
  <c r="L176" i="45"/>
  <c r="L177" i="45"/>
  <c r="L178" i="45"/>
  <c r="L179" i="45"/>
  <c r="L180" i="45"/>
  <c r="L181" i="45"/>
  <c r="L182" i="45"/>
  <c r="L183" i="45"/>
  <c r="L184" i="45"/>
  <c r="L185" i="45"/>
  <c r="L186" i="45"/>
  <c r="L187" i="45"/>
  <c r="L188" i="45"/>
  <c r="L189" i="45"/>
  <c r="L190" i="45"/>
  <c r="L191" i="45"/>
  <c r="L192" i="45"/>
  <c r="L193" i="45"/>
  <c r="L194" i="45"/>
  <c r="L195" i="45"/>
  <c r="L196" i="45"/>
  <c r="L197" i="45"/>
  <c r="L198" i="45"/>
  <c r="L199" i="45"/>
  <c r="L200" i="45"/>
  <c r="L201" i="45"/>
  <c r="L202" i="45"/>
  <c r="L203" i="45"/>
  <c r="L204" i="45"/>
  <c r="L205" i="45"/>
  <c r="L206" i="45"/>
  <c r="L207" i="45"/>
  <c r="L208" i="45"/>
  <c r="L209" i="45"/>
  <c r="L210" i="45"/>
  <c r="L211" i="45"/>
  <c r="L212" i="45"/>
  <c r="L213" i="45"/>
  <c r="L214" i="45"/>
  <c r="L215" i="45"/>
  <c r="L216" i="45"/>
  <c r="L217" i="45"/>
  <c r="L218" i="45"/>
  <c r="L219" i="45"/>
  <c r="L220" i="45"/>
  <c r="L221" i="45"/>
  <c r="L222" i="45"/>
  <c r="L223" i="45"/>
  <c r="L224" i="45"/>
  <c r="L225" i="45"/>
  <c r="L226" i="45"/>
  <c r="L227" i="45"/>
  <c r="L228" i="45"/>
  <c r="L229" i="45"/>
  <c r="L230" i="45"/>
  <c r="L231" i="45"/>
  <c r="L232" i="45"/>
  <c r="L233" i="45"/>
  <c r="L234" i="45"/>
  <c r="L235" i="45"/>
  <c r="L236" i="45"/>
  <c r="L237" i="45"/>
  <c r="L238" i="45"/>
  <c r="L239" i="45"/>
  <c r="L240" i="45"/>
  <c r="L241" i="45"/>
  <c r="L242" i="45"/>
  <c r="L243" i="45"/>
  <c r="L11" i="46"/>
  <c r="L12" i="46"/>
  <c r="L13" i="46"/>
  <c r="L14" i="46"/>
  <c r="L15" i="46"/>
  <c r="L16" i="46"/>
  <c r="L17" i="46"/>
  <c r="L18" i="46"/>
  <c r="L19" i="46"/>
  <c r="L20" i="46"/>
  <c r="L21" i="46"/>
  <c r="L22" i="46"/>
  <c r="L23" i="46"/>
  <c r="L24" i="46"/>
  <c r="L11" i="48"/>
  <c r="L12" i="48"/>
  <c r="L13" i="48"/>
  <c r="L14" i="48"/>
  <c r="L15" i="48"/>
  <c r="L16" i="48"/>
  <c r="L11" i="50"/>
  <c r="L12" i="50"/>
  <c r="L13" i="50"/>
  <c r="L14" i="50"/>
  <c r="L15" i="50"/>
  <c r="L16" i="50"/>
  <c r="L17" i="50"/>
  <c r="L18" i="50"/>
  <c r="L19" i="50"/>
  <c r="L20" i="50"/>
  <c r="L21" i="50"/>
  <c r="L22" i="50"/>
  <c r="L23" i="50"/>
  <c r="L24" i="50"/>
  <c r="L25" i="50"/>
  <c r="L26" i="50"/>
  <c r="L27" i="50"/>
  <c r="L28" i="50"/>
  <c r="L29" i="50"/>
  <c r="L30" i="50"/>
  <c r="L31" i="50"/>
  <c r="L32" i="50"/>
  <c r="L33" i="50"/>
  <c r="L34" i="50"/>
  <c r="L35" i="50"/>
  <c r="L36" i="50"/>
  <c r="L37" i="50"/>
  <c r="L38" i="50"/>
  <c r="L11" i="54"/>
  <c r="L12" i="54"/>
  <c r="L13" i="54"/>
  <c r="L14" i="54"/>
  <c r="L15" i="54"/>
  <c r="L16" i="54"/>
  <c r="L17" i="54"/>
  <c r="L18" i="54"/>
  <c r="L19" i="54"/>
  <c r="L20" i="54"/>
  <c r="L21" i="54"/>
  <c r="L22" i="54"/>
  <c r="L23" i="54"/>
  <c r="L24" i="54"/>
  <c r="L25" i="54"/>
  <c r="L26" i="54"/>
  <c r="L27" i="54"/>
  <c r="L28" i="54"/>
  <c r="L29" i="54"/>
  <c r="L30" i="54"/>
  <c r="L31" i="54"/>
  <c r="L32" i="54"/>
  <c r="L33" i="54"/>
  <c r="L34" i="54"/>
  <c r="L35" i="54"/>
  <c r="L36" i="54"/>
  <c r="L37" i="54"/>
  <c r="L38" i="54"/>
  <c r="L39" i="54"/>
  <c r="L40" i="54"/>
  <c r="L41" i="54"/>
  <c r="L42" i="54"/>
  <c r="L43" i="54"/>
  <c r="L44" i="54"/>
  <c r="L45" i="54"/>
  <c r="L46" i="54"/>
  <c r="L47" i="54"/>
  <c r="L48" i="54"/>
  <c r="L49" i="54"/>
  <c r="L50" i="54"/>
  <c r="L51" i="54"/>
  <c r="L52" i="54"/>
  <c r="L53" i="54"/>
  <c r="L54" i="54"/>
  <c r="L55" i="54"/>
  <c r="L56" i="54"/>
  <c r="L57" i="54"/>
  <c r="L58" i="54"/>
  <c r="L59" i="54"/>
  <c r="L60" i="54"/>
  <c r="L61" i="54"/>
  <c r="L62" i="54"/>
  <c r="L63" i="54"/>
  <c r="L64" i="54"/>
  <c r="L65" i="54"/>
  <c r="L66" i="54"/>
  <c r="L67" i="54"/>
  <c r="L68" i="54"/>
  <c r="L69" i="54"/>
  <c r="L70" i="54"/>
  <c r="L71" i="54"/>
  <c r="L72" i="54"/>
  <c r="M11" i="53"/>
  <c r="M12" i="53" s="1"/>
  <c r="M63" i="35"/>
  <c r="M64" i="35" s="1"/>
  <c r="L11" i="41"/>
  <c r="L12" i="41"/>
  <c r="L13" i="41"/>
  <c r="L14" i="41"/>
  <c r="L15" i="41"/>
  <c r="L16" i="41"/>
  <c r="L17" i="41"/>
  <c r="L18" i="41"/>
  <c r="L19" i="41"/>
  <c r="L20" i="41"/>
  <c r="L21" i="41"/>
  <c r="L22" i="41"/>
  <c r="M16" i="51"/>
  <c r="M17" i="51" s="1"/>
  <c r="L11" i="51"/>
  <c r="L12" i="51"/>
  <c r="L13" i="51"/>
  <c r="L14" i="51"/>
  <c r="L15" i="51"/>
  <c r="M12" i="55"/>
  <c r="M13" i="55" s="1"/>
  <c r="L11" i="52"/>
  <c r="L12" i="52"/>
  <c r="L13" i="52"/>
  <c r="L14" i="52"/>
  <c r="L15" i="52"/>
  <c r="L11" i="47"/>
  <c r="L12" i="47"/>
  <c r="M15" i="43"/>
  <c r="M16" i="43" s="1"/>
  <c r="L11" i="43"/>
  <c r="L12" i="43"/>
  <c r="L13" i="43"/>
  <c r="L14" i="43"/>
  <c r="L11" i="55"/>
  <c r="L10" i="55"/>
  <c r="L10" i="54"/>
  <c r="L10" i="53"/>
  <c r="L10" i="52"/>
  <c r="M10" i="52" s="1"/>
  <c r="L10" i="51"/>
  <c r="L10" i="50"/>
  <c r="L10" i="48"/>
  <c r="L10" i="47"/>
  <c r="L10" i="45"/>
  <c r="L10" i="44"/>
  <c r="L10" i="43"/>
  <c r="L10" i="41"/>
  <c r="L11" i="35"/>
  <c r="L12" i="35"/>
  <c r="L13" i="35"/>
  <c r="L14" i="35"/>
  <c r="L15" i="35"/>
  <c r="L16" i="35"/>
  <c r="L17" i="35"/>
  <c r="L18" i="35"/>
  <c r="L19" i="35"/>
  <c r="L20" i="35"/>
  <c r="L21" i="35"/>
  <c r="L22" i="35"/>
  <c r="L23" i="35"/>
  <c r="L24" i="35"/>
  <c r="L25" i="35"/>
  <c r="L26" i="35"/>
  <c r="L27" i="35"/>
  <c r="L28" i="35"/>
  <c r="L29" i="35"/>
  <c r="L30" i="35"/>
  <c r="L31" i="35"/>
  <c r="L32" i="35"/>
  <c r="L33" i="35"/>
  <c r="L34" i="35"/>
  <c r="L35" i="35"/>
  <c r="L36" i="35"/>
  <c r="L37" i="35"/>
  <c r="L38" i="35"/>
  <c r="L39" i="35"/>
  <c r="L40" i="35"/>
  <c r="L41" i="35"/>
  <c r="L42" i="35"/>
  <c r="L43" i="35"/>
  <c r="L44" i="35"/>
  <c r="L45" i="35"/>
  <c r="L46" i="35"/>
  <c r="L47" i="35"/>
  <c r="L48" i="35"/>
  <c r="L49" i="35"/>
  <c r="L50" i="35"/>
  <c r="L51" i="35"/>
  <c r="L52" i="35"/>
  <c r="L53" i="35"/>
  <c r="L54" i="35"/>
  <c r="L55" i="35"/>
  <c r="L56" i="35"/>
  <c r="L57" i="35"/>
  <c r="L58" i="35"/>
  <c r="L59" i="35"/>
  <c r="L60" i="35"/>
  <c r="L61" i="35"/>
  <c r="L62" i="35"/>
  <c r="L11" i="34"/>
  <c r="L12" i="34"/>
  <c r="L13" i="34"/>
  <c r="L14" i="34"/>
  <c r="L15" i="34"/>
  <c r="L16" i="34"/>
  <c r="L17" i="34"/>
  <c r="L18" i="34"/>
  <c r="L19" i="34"/>
  <c r="L20" i="34"/>
  <c r="L21" i="34"/>
  <c r="L22" i="34"/>
  <c r="L23" i="34"/>
  <c r="M16" i="52" l="1"/>
  <c r="M17" i="52" s="1"/>
  <c r="M26" i="46"/>
  <c r="M25" i="34"/>
  <c r="M23" i="41"/>
  <c r="M24" i="41" s="1"/>
  <c r="M73" i="54"/>
  <c r="M74" i="54" s="1"/>
  <c r="L10" i="46"/>
</calcChain>
</file>

<file path=xl/comments1.xml><?xml version="1.0" encoding="utf-8"?>
<comments xmlns="http://schemas.openxmlformats.org/spreadsheetml/2006/main">
  <authors>
    <author>Usuario</author>
  </authors>
  <commentList>
    <comment ref="F12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VER NOTA</t>
        </r>
      </text>
    </comment>
    <comment ref="F41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ESTA EL ACTIVO CON MARCADOR</t>
        </r>
      </text>
    </comment>
    <comment ref="F57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PLACA VIEJA</t>
        </r>
      </text>
    </comment>
    <comment ref="F65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ACTIVO DE PLACA VIEJITA PRIMERO EL SEGUNDO ESTA PIROGRABADO</t>
        </r>
      </text>
    </comment>
    <comment ref="F66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ACTIVO VIEJITO
</t>
        </r>
      </text>
    </comment>
    <comment ref="B68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VER NOTA</t>
        </r>
      </text>
    </comment>
    <comment ref="F68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VER NOTA</t>
        </r>
      </text>
    </comment>
    <comment ref="F69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activo piroigrabado
VER NOTA</t>
        </r>
      </text>
    </comment>
    <comment ref="F70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PLACA VIEJA
</t>
        </r>
      </text>
    </comment>
  </commentList>
</comments>
</file>

<file path=xl/sharedStrings.xml><?xml version="1.0" encoding="utf-8"?>
<sst xmlns="http://schemas.openxmlformats.org/spreadsheetml/2006/main" count="2269" uniqueCount="771">
  <si>
    <t>EQUIPO</t>
  </si>
  <si>
    <t>MARCA</t>
  </si>
  <si>
    <t>MODELO</t>
  </si>
  <si>
    <t>SERIE</t>
  </si>
  <si>
    <t>ACTIVO FIJO</t>
  </si>
  <si>
    <t xml:space="preserve">UBICACIÓN </t>
  </si>
  <si>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</si>
  <si>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</si>
  <si>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</si>
  <si>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</si>
  <si>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</si>
  <si>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</si>
  <si>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</si>
  <si>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</si>
  <si>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Página 1 de 1</t>
  </si>
  <si>
    <t>SERVICIOS QUE DEBEN SER INCLUIDOS:</t>
  </si>
  <si>
    <t>ACTIVIDADES A REALIZAR:</t>
  </si>
  <si>
    <r>
      <rPr>
        <b/>
        <sz val="10"/>
        <color theme="1"/>
        <rFont val="Calibri Light"/>
        <family val="2"/>
      </rPr>
      <t>*GARANTÍA DE REPUESTOS:</t>
    </r>
    <r>
      <rPr>
        <sz val="10"/>
        <color theme="1"/>
        <rFont val="Calibri Light"/>
        <family val="2"/>
      </rPr>
      <t xml:space="preserve">  LA GARANTÍA PARA LOS REPUESTOS DEBE SER DE TRES (3) MESES DESPÚES DE LA FECHA DE INSTALACIÓN Y PUESTA EN FUNCIONAMIENTO.</t>
    </r>
  </si>
  <si>
    <r>
      <rPr>
        <b/>
        <sz val="10"/>
        <color theme="1"/>
        <rFont val="Calibri Light"/>
        <family val="2"/>
      </rPr>
      <t>**GARANTÍA DE ACCESORIOS:</t>
    </r>
    <r>
      <rPr>
        <sz val="10"/>
        <color theme="1"/>
        <rFont val="Calibri Light"/>
        <family val="2"/>
      </rPr>
      <t xml:space="preserve">  LA GARANTÍA PARA LOS ACCESORIOS DEBE SER DE TRES (3) MESES DESPÚES DE LA FECHA DE INSTALACIÓN Y PUESTA EN FUNCIONAMIENTO.</t>
    </r>
  </si>
  <si>
    <t>DESFIBRILADOR</t>
  </si>
  <si>
    <t>NIHON KOHDEN</t>
  </si>
  <si>
    <t>CARDIO LIFE / TEC 5331E</t>
  </si>
  <si>
    <t>52858</t>
  </si>
  <si>
    <t>BANCO DE SANGRE</t>
  </si>
  <si>
    <t>CARDIOLIFE ACTIBIPHASIC</t>
  </si>
  <si>
    <t>01775</t>
  </si>
  <si>
    <t>53381</t>
  </si>
  <si>
    <t>RADIOTERAPIA</t>
  </si>
  <si>
    <t>CARDIO LIFE / TEC-5521K</t>
  </si>
  <si>
    <t>00163</t>
  </si>
  <si>
    <t>ZOLL</t>
  </si>
  <si>
    <t>PB1200</t>
  </si>
  <si>
    <t>4271</t>
  </si>
  <si>
    <t>18288</t>
  </si>
  <si>
    <t>ENDOSCOPIA</t>
  </si>
  <si>
    <t>HEWLETT PACKARD</t>
  </si>
  <si>
    <t>CODEMASTER</t>
  </si>
  <si>
    <t>NR</t>
  </si>
  <si>
    <t>15636</t>
  </si>
  <si>
    <t>GAICA</t>
  </si>
  <si>
    <t>SCHILLER</t>
  </si>
  <si>
    <t>DEFIGARD 3002IH</t>
  </si>
  <si>
    <t>402 32986</t>
  </si>
  <si>
    <t>23970</t>
  </si>
  <si>
    <t>HOSPITALIZACIÓN</t>
  </si>
  <si>
    <t>NIHON KODHEN</t>
  </si>
  <si>
    <t>TEC-7521K</t>
  </si>
  <si>
    <t>01266</t>
  </si>
  <si>
    <t>18855</t>
  </si>
  <si>
    <t>TEC-7511K</t>
  </si>
  <si>
    <t>01035</t>
  </si>
  <si>
    <t>18857</t>
  </si>
  <si>
    <t>SHILLER</t>
  </si>
  <si>
    <t>40122453</t>
  </si>
  <si>
    <t>21368</t>
  </si>
  <si>
    <t>TEC-5351E</t>
  </si>
  <si>
    <t>01777</t>
  </si>
  <si>
    <t>53382</t>
  </si>
  <si>
    <t>1457</t>
  </si>
  <si>
    <t>IMÁGENES DIAGNÓSTICAS</t>
  </si>
  <si>
    <t>INSTRAMED</t>
  </si>
  <si>
    <t>CARDIOMAX</t>
  </si>
  <si>
    <t>00502 CM 2077</t>
  </si>
  <si>
    <t>54344</t>
  </si>
  <si>
    <t>UCI QUIRÚRGICA/PEDIATRICA/MÉDICA</t>
  </si>
  <si>
    <t>00225 CM 1875</t>
  </si>
  <si>
    <t>54345</t>
  </si>
  <si>
    <t>CARDIO LIFE / TEC-5531E</t>
  </si>
  <si>
    <t>01459</t>
  </si>
  <si>
    <t>MONITOR DE SIGNOS VITALES</t>
  </si>
  <si>
    <t>UTAS</t>
  </si>
  <si>
    <t>UM300</t>
  </si>
  <si>
    <t>25996</t>
  </si>
  <si>
    <t>BRAQUITERAPIA</t>
  </si>
  <si>
    <t>EDAN</t>
  </si>
  <si>
    <t>M8B</t>
  </si>
  <si>
    <t>M8B3031097338LD</t>
  </si>
  <si>
    <t>53641</t>
  </si>
  <si>
    <t>CABEZA Y CUELLO</t>
  </si>
  <si>
    <t>BCI</t>
  </si>
  <si>
    <t>604001</t>
  </si>
  <si>
    <t>702468086</t>
  </si>
  <si>
    <t>16354</t>
  </si>
  <si>
    <t>CIRUGÍA</t>
  </si>
  <si>
    <t>DATEX OHMEDA</t>
  </si>
  <si>
    <t>CARDIOCAP 5</t>
  </si>
  <si>
    <t>6092254</t>
  </si>
  <si>
    <t>43793</t>
  </si>
  <si>
    <t>58480A6</t>
  </si>
  <si>
    <t>470348888</t>
  </si>
  <si>
    <t>35856</t>
  </si>
  <si>
    <t>M8B3031097337LD</t>
  </si>
  <si>
    <t>53642</t>
  </si>
  <si>
    <t>CIRUGÍA DE TORAX</t>
  </si>
  <si>
    <t>CRITIKON</t>
  </si>
  <si>
    <t>DINAMAP PLUS</t>
  </si>
  <si>
    <t>K8937</t>
  </si>
  <si>
    <t>M8B30309A3600LD</t>
  </si>
  <si>
    <t>53045</t>
  </si>
  <si>
    <t>CRITICARE</t>
  </si>
  <si>
    <t>506DXN2</t>
  </si>
  <si>
    <t>405021326</t>
  </si>
  <si>
    <t>42571</t>
  </si>
  <si>
    <t>H6732</t>
  </si>
  <si>
    <t>15235</t>
  </si>
  <si>
    <t>GASTROENTEROLOGIA</t>
  </si>
  <si>
    <t>470348881</t>
  </si>
  <si>
    <t>HOSPITAL DIA</t>
  </si>
  <si>
    <t>M3</t>
  </si>
  <si>
    <t>M330309A1150SVG</t>
  </si>
  <si>
    <t>52888</t>
  </si>
  <si>
    <t>M330309A1152SVG</t>
  </si>
  <si>
    <t>52890</t>
  </si>
  <si>
    <t>M330309A1164SVG</t>
  </si>
  <si>
    <t>52902</t>
  </si>
  <si>
    <t>M330309A1165SVG</t>
  </si>
  <si>
    <t>52903</t>
  </si>
  <si>
    <t>M330309A1162SVG</t>
  </si>
  <si>
    <t>52900</t>
  </si>
  <si>
    <t>M330309A1160SVG</t>
  </si>
  <si>
    <t>52898</t>
  </si>
  <si>
    <t>M330309A1154SVG</t>
  </si>
  <si>
    <t>52892</t>
  </si>
  <si>
    <t>M330309A1157SVG</t>
  </si>
  <si>
    <t>52895</t>
  </si>
  <si>
    <t>M330309A1158SVG</t>
  </si>
  <si>
    <t>52896</t>
  </si>
  <si>
    <t>M330309A1159SVG</t>
  </si>
  <si>
    <t>52897</t>
  </si>
  <si>
    <t>M330309A1148SVG</t>
  </si>
  <si>
    <t>52886</t>
  </si>
  <si>
    <t>M8B3031097346LD</t>
  </si>
  <si>
    <t>M330309A1151SVG</t>
  </si>
  <si>
    <t>53110</t>
  </si>
  <si>
    <t>ONCOLOGIA</t>
  </si>
  <si>
    <t>M8B3031139570LD</t>
  </si>
  <si>
    <t>54592</t>
  </si>
  <si>
    <t>M8B30311310011LD</t>
  </si>
  <si>
    <t>54593</t>
  </si>
  <si>
    <t>NELLCOR</t>
  </si>
  <si>
    <t>L5600-LA</t>
  </si>
  <si>
    <t>023307030218</t>
  </si>
  <si>
    <t>50308</t>
  </si>
  <si>
    <t>MEDIANA</t>
  </si>
  <si>
    <t>M20</t>
  </si>
  <si>
    <t>BSM 2353K</t>
  </si>
  <si>
    <t>00274</t>
  </si>
  <si>
    <t>44045</t>
  </si>
  <si>
    <t>00277</t>
  </si>
  <si>
    <t>44041</t>
  </si>
  <si>
    <t>00275</t>
  </si>
  <si>
    <t>44042</t>
  </si>
  <si>
    <t>OPV-1500K</t>
  </si>
  <si>
    <t>08355</t>
  </si>
  <si>
    <t>00017</t>
  </si>
  <si>
    <t>27512</t>
  </si>
  <si>
    <t>04532</t>
  </si>
  <si>
    <t>43789</t>
  </si>
  <si>
    <t>00464</t>
  </si>
  <si>
    <t>44043</t>
  </si>
  <si>
    <t>00272</t>
  </si>
  <si>
    <t>BSM 5135K</t>
  </si>
  <si>
    <t>00140</t>
  </si>
  <si>
    <t>44034</t>
  </si>
  <si>
    <t>00019</t>
  </si>
  <si>
    <t>27511</t>
  </si>
  <si>
    <t>00273</t>
  </si>
  <si>
    <t>44037</t>
  </si>
  <si>
    <t>00271</t>
  </si>
  <si>
    <t>44038</t>
  </si>
  <si>
    <t>00018</t>
  </si>
  <si>
    <t>27513</t>
  </si>
  <si>
    <t>00139</t>
  </si>
  <si>
    <t>44035</t>
  </si>
  <si>
    <t>00138</t>
  </si>
  <si>
    <t>00270</t>
  </si>
  <si>
    <t>44036</t>
  </si>
  <si>
    <t>00278</t>
  </si>
  <si>
    <t>00276</t>
  </si>
  <si>
    <t>44040</t>
  </si>
  <si>
    <t xml:space="preserve">NIHON KOHDEN </t>
  </si>
  <si>
    <t>08353</t>
  </si>
  <si>
    <t>HEMATOLOGÍA</t>
  </si>
  <si>
    <t>08354</t>
  </si>
  <si>
    <t>51234</t>
  </si>
  <si>
    <t>04533</t>
  </si>
  <si>
    <t>43790</t>
  </si>
  <si>
    <t>OPV1500-K</t>
  </si>
  <si>
    <t>08353K</t>
  </si>
  <si>
    <t>BSM-2301K</t>
  </si>
  <si>
    <t>BSM-6301K</t>
  </si>
  <si>
    <t>03806</t>
  </si>
  <si>
    <t>54688</t>
  </si>
  <si>
    <t>UCI MEDICA Y UCI PEDIATRICA</t>
  </si>
  <si>
    <t>03804</t>
  </si>
  <si>
    <t>54684</t>
  </si>
  <si>
    <t>03759</t>
  </si>
  <si>
    <t>54686</t>
  </si>
  <si>
    <t>03807</t>
  </si>
  <si>
    <t>54692</t>
  </si>
  <si>
    <t>03798</t>
  </si>
  <si>
    <t>54681</t>
  </si>
  <si>
    <t>03797</t>
  </si>
  <si>
    <t>54689</t>
  </si>
  <si>
    <t>03801</t>
  </si>
  <si>
    <t>54694</t>
  </si>
  <si>
    <t>03809</t>
  </si>
  <si>
    <t>54695</t>
  </si>
  <si>
    <t>03803</t>
  </si>
  <si>
    <t>54693</t>
  </si>
  <si>
    <t>03800</t>
  </si>
  <si>
    <t>54685</t>
  </si>
  <si>
    <t>03796</t>
  </si>
  <si>
    <t>54683</t>
  </si>
  <si>
    <t>03799</t>
  </si>
  <si>
    <t>54691</t>
  </si>
  <si>
    <t>03808</t>
  </si>
  <si>
    <t>54687</t>
  </si>
  <si>
    <t>03802</t>
  </si>
  <si>
    <t>54682</t>
  </si>
  <si>
    <t>03805</t>
  </si>
  <si>
    <t>54690</t>
  </si>
  <si>
    <t>03795</t>
  </si>
  <si>
    <t>54696</t>
  </si>
  <si>
    <t>BSM-4111J</t>
  </si>
  <si>
    <t>00076</t>
  </si>
  <si>
    <t>51225</t>
  </si>
  <si>
    <t>UCI QUIRURGICA</t>
  </si>
  <si>
    <t>BSM-4113J</t>
  </si>
  <si>
    <t>00119</t>
  </si>
  <si>
    <t>50315</t>
  </si>
  <si>
    <t>00074</t>
  </si>
  <si>
    <t>51228</t>
  </si>
  <si>
    <t>00078</t>
  </si>
  <si>
    <t>51227</t>
  </si>
  <si>
    <t>00079</t>
  </si>
  <si>
    <t>51226</t>
  </si>
  <si>
    <t>00073</t>
  </si>
  <si>
    <t>51229</t>
  </si>
  <si>
    <t>00120</t>
  </si>
  <si>
    <t>50309</t>
  </si>
  <si>
    <t>00080</t>
  </si>
  <si>
    <t>50316</t>
  </si>
  <si>
    <t>00077</t>
  </si>
  <si>
    <t>51231</t>
  </si>
  <si>
    <t>00075</t>
  </si>
  <si>
    <t>51232</t>
  </si>
  <si>
    <t>00121</t>
  </si>
  <si>
    <t>51230</t>
  </si>
  <si>
    <t>CENTRAL DE MONITOREO</t>
  </si>
  <si>
    <t>CNS-9701J</t>
  </si>
  <si>
    <t>00071</t>
  </si>
  <si>
    <t>00118</t>
  </si>
  <si>
    <t>UCI MEDICA</t>
  </si>
  <si>
    <t>00116</t>
  </si>
  <si>
    <t>MESA DE CIRUGÍA</t>
  </si>
  <si>
    <t>BELMONT</t>
  </si>
  <si>
    <t>DR-2500</t>
  </si>
  <si>
    <t>ET06C0050</t>
  </si>
  <si>
    <t>ET06C0055</t>
  </si>
  <si>
    <t>46879</t>
  </si>
  <si>
    <t>ALM</t>
  </si>
  <si>
    <t>EASYNOX 4080</t>
  </si>
  <si>
    <t>AR 0040</t>
  </si>
  <si>
    <t>ET06C0054</t>
  </si>
  <si>
    <t>AR0039</t>
  </si>
  <si>
    <t>ET06C0051</t>
  </si>
  <si>
    <t>46877</t>
  </si>
  <si>
    <t>ET06C0052</t>
  </si>
  <si>
    <t>46875</t>
  </si>
  <si>
    <t>ET06C0053</t>
  </si>
  <si>
    <t>46878</t>
  </si>
  <si>
    <t>SKYTRON</t>
  </si>
  <si>
    <t>3501B</t>
  </si>
  <si>
    <t>3501B-8B-260</t>
  </si>
  <si>
    <t>SYSTEM ARNOLD</t>
  </si>
  <si>
    <t>1081</t>
  </si>
  <si>
    <t>8583</t>
  </si>
  <si>
    <t>BIODEX</t>
  </si>
  <si>
    <t>MESA  ELECTROHIDRAULICA PARA CITOSCOPIA</t>
  </si>
  <si>
    <t>TRIDENT</t>
  </si>
  <si>
    <t>NOT-5600</t>
  </si>
  <si>
    <t>A031-IA-0078</t>
  </si>
  <si>
    <t>UROLOGÍA</t>
  </si>
  <si>
    <t>MESA ELECTOHIDRAULICA PARA RECTOSCOPIA</t>
  </si>
  <si>
    <t>RIWOPLAN</t>
  </si>
  <si>
    <t>6547</t>
  </si>
  <si>
    <t>194</t>
  </si>
  <si>
    <t>8928</t>
  </si>
  <si>
    <t>GATROENTEROLOGIA</t>
  </si>
  <si>
    <t>CICLOERGOMETRO</t>
  </si>
  <si>
    <t>CHATTANOOGA</t>
  </si>
  <si>
    <t>12680A</t>
  </si>
  <si>
    <t>REHABILITACIÓN</t>
  </si>
  <si>
    <t>MAGNECISER</t>
  </si>
  <si>
    <t>200809 0064</t>
  </si>
  <si>
    <t>UCI PEDIATRICA</t>
  </si>
  <si>
    <t>18031</t>
  </si>
  <si>
    <t>200812 0520</t>
  </si>
  <si>
    <t>ELECTROESTIMULADOR</t>
  </si>
  <si>
    <t>INTELECT</t>
  </si>
  <si>
    <t>VIBROPERCUTOR</t>
  </si>
  <si>
    <t>HOMEDICS</t>
  </si>
  <si>
    <t>PA-100A</t>
  </si>
  <si>
    <t xml:space="preserve">MODELO </t>
  </si>
  <si>
    <t>CABINA DE FOTOTERAPIA</t>
  </si>
  <si>
    <t>NATIONAL BIOLOGICAL</t>
  </si>
  <si>
    <t>UAB-007</t>
  </si>
  <si>
    <t>DERMATOLOGIA</t>
  </si>
  <si>
    <t>CAMA ELECTRICA HOSPITALARIA</t>
  </si>
  <si>
    <t>ADVANCED</t>
  </si>
  <si>
    <t>B1000 PLUS/BC</t>
  </si>
  <si>
    <t>50698</t>
  </si>
  <si>
    <t>HOSPITALIZACIÓN/GAICA/BODEGA</t>
  </si>
  <si>
    <t>09062302-025</t>
  </si>
  <si>
    <t>HILL-ROM</t>
  </si>
  <si>
    <t>BASIC CARE/P1440A000010</t>
  </si>
  <si>
    <t>H066BE0915</t>
  </si>
  <si>
    <t>45163</t>
  </si>
  <si>
    <t>H069BE0968</t>
  </si>
  <si>
    <t>H068BE0949</t>
  </si>
  <si>
    <t>H067BE0932</t>
  </si>
  <si>
    <t>H067BE0923</t>
  </si>
  <si>
    <t>H063BE0880</t>
  </si>
  <si>
    <t>H063BE0874</t>
  </si>
  <si>
    <t>H068BE0946</t>
  </si>
  <si>
    <t>H063BE0875</t>
  </si>
  <si>
    <t>H063BE0879</t>
  </si>
  <si>
    <t>H065BE0891</t>
  </si>
  <si>
    <t>H067BE0934</t>
  </si>
  <si>
    <t>H067BE0935</t>
  </si>
  <si>
    <t>H066BE0906</t>
  </si>
  <si>
    <t>H068BE0955</t>
  </si>
  <si>
    <t>H066BE0917</t>
  </si>
  <si>
    <t>H063BE0872</t>
  </si>
  <si>
    <t>H063BE0881</t>
  </si>
  <si>
    <t>H063BE0871</t>
  </si>
  <si>
    <t>H065BE0893</t>
  </si>
  <si>
    <t>H067BE0924</t>
  </si>
  <si>
    <t>H065BE0883</t>
  </si>
  <si>
    <t>H067BE0939</t>
  </si>
  <si>
    <t>H063BE0878</t>
  </si>
  <si>
    <t>H068BE0961</t>
  </si>
  <si>
    <t>H068BE0947</t>
  </si>
  <si>
    <t>H067BE0938</t>
  </si>
  <si>
    <t>H068BE0942</t>
  </si>
  <si>
    <t>H067BE0941</t>
  </si>
  <si>
    <t>H068BE0948</t>
  </si>
  <si>
    <t>H063BE0864</t>
  </si>
  <si>
    <t>H067BE0937</t>
  </si>
  <si>
    <t>H066BE0918</t>
  </si>
  <si>
    <t>H063BE0867</t>
  </si>
  <si>
    <t>H066BE0904</t>
  </si>
  <si>
    <t>H065BE0890</t>
  </si>
  <si>
    <t>H065BE0897</t>
  </si>
  <si>
    <t>H067BE0930</t>
  </si>
  <si>
    <t>H067BE0931</t>
  </si>
  <si>
    <t>H067BE0927</t>
  </si>
  <si>
    <t>H066BE0911</t>
  </si>
  <si>
    <t>H066BE0908</t>
  </si>
  <si>
    <t>H065BE0896</t>
  </si>
  <si>
    <t>H068BE0944</t>
  </si>
  <si>
    <t>H065BE0894</t>
  </si>
  <si>
    <t>H068BE0956</t>
  </si>
  <si>
    <t>H067BE0926</t>
  </si>
  <si>
    <t>H063BE0877</t>
  </si>
  <si>
    <t>H068BE0954</t>
  </si>
  <si>
    <t>H065BE0886</t>
  </si>
  <si>
    <t>H067BE0928</t>
  </si>
  <si>
    <t>H067BE0925</t>
  </si>
  <si>
    <t>H065BE0889</t>
  </si>
  <si>
    <t>H068BE0958</t>
  </si>
  <si>
    <t>H065BE0901</t>
  </si>
  <si>
    <t>H066BE0913</t>
  </si>
  <si>
    <t>H065BE0888</t>
  </si>
  <si>
    <t>H065BE0887</t>
  </si>
  <si>
    <t>H067BE0940</t>
  </si>
  <si>
    <t>H067BE0922</t>
  </si>
  <si>
    <t>H066BE0902</t>
  </si>
  <si>
    <t>H068BE0945</t>
  </si>
  <si>
    <t>H065BE0884</t>
  </si>
  <si>
    <t>H063BE0869</t>
  </si>
  <si>
    <t>H068BE0943</t>
  </si>
  <si>
    <t>H063BE0870</t>
  </si>
  <si>
    <t>H063BE0862</t>
  </si>
  <si>
    <t>H066BE0910</t>
  </si>
  <si>
    <t>H068BE0950</t>
  </si>
  <si>
    <t>H066BE0907</t>
  </si>
  <si>
    <t>HO68BE0957</t>
  </si>
  <si>
    <t>H067BE0933</t>
  </si>
  <si>
    <t>H066BE0903</t>
  </si>
  <si>
    <t>H066BE0921</t>
  </si>
  <si>
    <t>H067BE0929</t>
  </si>
  <si>
    <t>H065BE0899</t>
  </si>
  <si>
    <t>H068BE0953</t>
  </si>
  <si>
    <t>H063BE0868</t>
  </si>
  <si>
    <t>H068BE0959</t>
  </si>
  <si>
    <t>H066BE0909</t>
  </si>
  <si>
    <t>H066BE0914</t>
  </si>
  <si>
    <t>H063BE0863</t>
  </si>
  <si>
    <t>H063BE0876</t>
  </si>
  <si>
    <t>H066BE0905</t>
  </si>
  <si>
    <t>H066BE0912</t>
  </si>
  <si>
    <t>H068BE0951</t>
  </si>
  <si>
    <t>H069BE0967</t>
  </si>
  <si>
    <t>H069BE0963</t>
  </si>
  <si>
    <t>H066BE0919</t>
  </si>
  <si>
    <t>H068BE0960</t>
  </si>
  <si>
    <t>H065BE0885</t>
  </si>
  <si>
    <t>H065BE0898</t>
  </si>
  <si>
    <t>H069BE0962</t>
  </si>
  <si>
    <t>H065BE0900</t>
  </si>
  <si>
    <t>H066BE0916</t>
  </si>
  <si>
    <t>H069BE0964</t>
  </si>
  <si>
    <t>H066BE0965</t>
  </si>
  <si>
    <t>H069BE0966</t>
  </si>
  <si>
    <t>H067BE0936</t>
  </si>
  <si>
    <t>MERIVAARA</t>
  </si>
  <si>
    <t>071123-41315</t>
  </si>
  <si>
    <t>100008381</t>
  </si>
  <si>
    <t>071123-41318</t>
  </si>
  <si>
    <t>071123-41323</t>
  </si>
  <si>
    <t>071123-41317</t>
  </si>
  <si>
    <t>071123-41330</t>
  </si>
  <si>
    <t>071123-41327</t>
  </si>
  <si>
    <t>071123-41312</t>
  </si>
  <si>
    <t>071123-41336</t>
  </si>
  <si>
    <t>071123-41316</t>
  </si>
  <si>
    <t>071123-41326</t>
  </si>
  <si>
    <t>071123-41333</t>
  </si>
  <si>
    <t>071123-41325</t>
  </si>
  <si>
    <t>071123-41381</t>
  </si>
  <si>
    <t>071123-41313</t>
  </si>
  <si>
    <t>071123-41331</t>
  </si>
  <si>
    <t>071123-41314</t>
  </si>
  <si>
    <t>071123-41334</t>
  </si>
  <si>
    <t>071123-41311</t>
  </si>
  <si>
    <t>071123-41335</t>
  </si>
  <si>
    <t>071123-41332</t>
  </si>
  <si>
    <t>071123-41319</t>
  </si>
  <si>
    <t>071123-41320</t>
  </si>
  <si>
    <t>071123-41324</t>
  </si>
  <si>
    <t>071123-41321</t>
  </si>
  <si>
    <t>071123-41329</t>
  </si>
  <si>
    <t>071123-41328</t>
  </si>
  <si>
    <t>CAMA ELECTRÓNICA PARA UCI</t>
  </si>
  <si>
    <t>SIGMA CARE</t>
  </si>
  <si>
    <t>B-880AU</t>
  </si>
  <si>
    <t>1103310021</t>
  </si>
  <si>
    <t>54722</t>
  </si>
  <si>
    <t>UCI'S QUIRÚRGICA, PEDIATRICA Y MÉDICA</t>
  </si>
  <si>
    <t>1103310016</t>
  </si>
  <si>
    <t>48874</t>
  </si>
  <si>
    <t>1103310014</t>
  </si>
  <si>
    <t>54725</t>
  </si>
  <si>
    <t>1103310012</t>
  </si>
  <si>
    <t>54726</t>
  </si>
  <si>
    <t>1103310017</t>
  </si>
  <si>
    <t>54724</t>
  </si>
  <si>
    <t>1103310018</t>
  </si>
  <si>
    <t>54721</t>
  </si>
  <si>
    <t>1103310023</t>
  </si>
  <si>
    <t>54720</t>
  </si>
  <si>
    <t>1103310009</t>
  </si>
  <si>
    <t>54727</t>
  </si>
  <si>
    <t>1103310015</t>
  </si>
  <si>
    <t>48950</t>
  </si>
  <si>
    <t>1103310020</t>
  </si>
  <si>
    <t>54723</t>
  </si>
  <si>
    <t>1103310022</t>
  </si>
  <si>
    <t>54718</t>
  </si>
  <si>
    <t>103310011</t>
  </si>
  <si>
    <t>54717</t>
  </si>
  <si>
    <t>1103310013</t>
  </si>
  <si>
    <t>54715</t>
  </si>
  <si>
    <t>1103310024</t>
  </si>
  <si>
    <t>54719</t>
  </si>
  <si>
    <t>1103310019</t>
  </si>
  <si>
    <t>54714</t>
  </si>
  <si>
    <t>1103310010</t>
  </si>
  <si>
    <t>54716</t>
  </si>
  <si>
    <t>STRICKER</t>
  </si>
  <si>
    <t>FL28EX/GOBED</t>
  </si>
  <si>
    <t>M10723</t>
  </si>
  <si>
    <t>50929</t>
  </si>
  <si>
    <t>M10725</t>
  </si>
  <si>
    <t>50934</t>
  </si>
  <si>
    <t>M10720</t>
  </si>
  <si>
    <t>50931</t>
  </si>
  <si>
    <t>M10730</t>
  </si>
  <si>
    <t>50937</t>
  </si>
  <si>
    <t>M10724</t>
  </si>
  <si>
    <t>50928</t>
  </si>
  <si>
    <t>M10726</t>
  </si>
  <si>
    <t>50932</t>
  </si>
  <si>
    <t>M10721</t>
  </si>
  <si>
    <t>50933</t>
  </si>
  <si>
    <t>M10729</t>
  </si>
  <si>
    <t>50930</t>
  </si>
  <si>
    <t>M10727</t>
  </si>
  <si>
    <t>50936</t>
  </si>
  <si>
    <t>M10728</t>
  </si>
  <si>
    <t>50935</t>
  </si>
  <si>
    <t>M10722</t>
  </si>
  <si>
    <t>50927</t>
  </si>
  <si>
    <t>CAMILLA</t>
  </si>
  <si>
    <t>DOMETAL</t>
  </si>
  <si>
    <t>14400</t>
  </si>
  <si>
    <t>1298</t>
  </si>
  <si>
    <t>53566</t>
  </si>
  <si>
    <t>HOSPITALIZACIÓN-GAICA</t>
  </si>
  <si>
    <t>1293</t>
  </si>
  <si>
    <t>1287</t>
  </si>
  <si>
    <t>53564</t>
  </si>
  <si>
    <t>1297</t>
  </si>
  <si>
    <t>53569</t>
  </si>
  <si>
    <t>1237</t>
  </si>
  <si>
    <t>53562</t>
  </si>
  <si>
    <t>53559</t>
  </si>
  <si>
    <t>53563</t>
  </si>
  <si>
    <t>HUNTLEIGH HEALTHCARE</t>
  </si>
  <si>
    <t>LG50/B</t>
  </si>
  <si>
    <t>42843</t>
  </si>
  <si>
    <t>757773</t>
  </si>
  <si>
    <t>42850</t>
  </si>
  <si>
    <t>757774</t>
  </si>
  <si>
    <t>42845</t>
  </si>
  <si>
    <t>757768</t>
  </si>
  <si>
    <t>42848</t>
  </si>
  <si>
    <t>757764</t>
  </si>
  <si>
    <t>42846</t>
  </si>
  <si>
    <t>757769</t>
  </si>
  <si>
    <t>42847</t>
  </si>
  <si>
    <t>757772</t>
  </si>
  <si>
    <t>42844</t>
  </si>
  <si>
    <t>757766</t>
  </si>
  <si>
    <t>42842</t>
  </si>
  <si>
    <t>757765</t>
  </si>
  <si>
    <t>42849</t>
  </si>
  <si>
    <t>LOS PINOS</t>
  </si>
  <si>
    <t>54102</t>
  </si>
  <si>
    <t>0737 STRETCHER</t>
  </si>
  <si>
    <t>0809 102023</t>
  </si>
  <si>
    <t>0809 102027</t>
  </si>
  <si>
    <t>0809 102025</t>
  </si>
  <si>
    <t>0809 102031</t>
  </si>
  <si>
    <t>0809 102022</t>
  </si>
  <si>
    <t>0809 102030</t>
  </si>
  <si>
    <t>0809 102080</t>
  </si>
  <si>
    <t>0809 102077</t>
  </si>
  <si>
    <t>0809 102024</t>
  </si>
  <si>
    <t>0809 102078</t>
  </si>
  <si>
    <t>0809 102021</t>
  </si>
  <si>
    <t>0809 102079</t>
  </si>
  <si>
    <t>0809 102034</t>
  </si>
  <si>
    <t>0809 102017</t>
  </si>
  <si>
    <t>STERIS</t>
  </si>
  <si>
    <t>402EMBST</t>
  </si>
  <si>
    <t>44667</t>
  </si>
  <si>
    <t>462EMCST</t>
  </si>
  <si>
    <t>CAVITRON</t>
  </si>
  <si>
    <t>DENTSPLY</t>
  </si>
  <si>
    <t>CAVITRON SPS</t>
  </si>
  <si>
    <t>119-06159</t>
  </si>
  <si>
    <t>ODONTOLOGÍA</t>
  </si>
  <si>
    <t>UNIDAD  DE ODONTOLÓGICA</t>
  </si>
  <si>
    <t>ITALDENT</t>
  </si>
  <si>
    <t>ODONTOLOGIA</t>
  </si>
  <si>
    <t>ELECTROCARDIOGRAFO</t>
  </si>
  <si>
    <t>BIONET</t>
  </si>
  <si>
    <t>CARDIOTOUCH</t>
  </si>
  <si>
    <t>TB1200018-28-29</t>
  </si>
  <si>
    <t>MD052110701498</t>
  </si>
  <si>
    <t>BURDICK</t>
  </si>
  <si>
    <t>EK 10</t>
  </si>
  <si>
    <t>SE-3</t>
  </si>
  <si>
    <t>SE3A323107121301</t>
  </si>
  <si>
    <t>.109711120036</t>
  </si>
  <si>
    <t>PULSOXIMETRO</t>
  </si>
  <si>
    <t>71200A1</t>
  </si>
  <si>
    <t>700721022</t>
  </si>
  <si>
    <t>470344710</t>
  </si>
  <si>
    <t>UCI MÉDICA</t>
  </si>
  <si>
    <t>470344785</t>
  </si>
  <si>
    <t>260210619</t>
  </si>
  <si>
    <t>280368098</t>
  </si>
  <si>
    <t>SILLA ELÉCTRICA OFTALMOLOGIA</t>
  </si>
  <si>
    <t>ALOMEDIC</t>
  </si>
  <si>
    <t>27552</t>
  </si>
  <si>
    <t>57MG1X2525</t>
  </si>
  <si>
    <t>OFTALMOLOGIA</t>
  </si>
  <si>
    <t>EQUIPO DE PRESOTERAPIA</t>
  </si>
  <si>
    <t>WONJIN</t>
  </si>
  <si>
    <t>Q6000 PLUS</t>
  </si>
  <si>
    <t>P6110700001</t>
  </si>
  <si>
    <t>TENSIOMETRO</t>
  </si>
  <si>
    <t>ALPK2</t>
  </si>
  <si>
    <t>SHYGMOMSNOMETER</t>
  </si>
  <si>
    <t>692521</t>
  </si>
  <si>
    <t xml:space="preserve">  NEUROONCOLOGIA</t>
  </si>
  <si>
    <t>WELCH ALLYN</t>
  </si>
  <si>
    <t>TYCOS</t>
  </si>
  <si>
    <t>0301242928</t>
  </si>
  <si>
    <t>CARDIOLOGIA</t>
  </si>
  <si>
    <t>028833810</t>
  </si>
  <si>
    <t>35698</t>
  </si>
  <si>
    <t>CIRUGIA DE TORAX</t>
  </si>
  <si>
    <t>23364</t>
  </si>
  <si>
    <t>21915</t>
  </si>
  <si>
    <t>LIFETIME CERTIFIED</t>
  </si>
  <si>
    <t>9706240283</t>
  </si>
  <si>
    <t>SPHYGMOMANOMETER</t>
  </si>
  <si>
    <t>373844</t>
  </si>
  <si>
    <t>49500</t>
  </si>
  <si>
    <t>CIRUGIA PLASTICA</t>
  </si>
  <si>
    <t>998430</t>
  </si>
  <si>
    <t>49205</t>
  </si>
  <si>
    <t>691544</t>
  </si>
  <si>
    <t>49501</t>
  </si>
  <si>
    <t>RIESTER</t>
  </si>
  <si>
    <t>EMPIRE</t>
  </si>
  <si>
    <t>65477</t>
  </si>
  <si>
    <t>10014</t>
  </si>
  <si>
    <t>CUIDADOS PALIATIVOS</t>
  </si>
  <si>
    <t>038838063</t>
  </si>
  <si>
    <t>20529</t>
  </si>
  <si>
    <t>ENDOCRINOLOGIA</t>
  </si>
  <si>
    <t>SPGHIGNOMANOMETER</t>
  </si>
  <si>
    <t>996048</t>
  </si>
  <si>
    <t>050120135302</t>
  </si>
  <si>
    <t>43467</t>
  </si>
  <si>
    <t>100722165153</t>
  </si>
  <si>
    <t>53725</t>
  </si>
  <si>
    <t>100722161941</t>
  </si>
  <si>
    <t>53726</t>
  </si>
  <si>
    <t>050120111153</t>
  </si>
  <si>
    <t>43466</t>
  </si>
  <si>
    <t>100722164912</t>
  </si>
  <si>
    <t>53724</t>
  </si>
  <si>
    <t>690042</t>
  </si>
  <si>
    <t>49588</t>
  </si>
  <si>
    <t>GINECOLOGIA</t>
  </si>
  <si>
    <t>690731</t>
  </si>
  <si>
    <t>49587</t>
  </si>
  <si>
    <t>677945</t>
  </si>
  <si>
    <t>49590</t>
  </si>
  <si>
    <t>685220</t>
  </si>
  <si>
    <t>49589</t>
  </si>
  <si>
    <t>089619090</t>
  </si>
  <si>
    <t>35332</t>
  </si>
  <si>
    <t>HEMATOLOGIA</t>
  </si>
  <si>
    <t>TRIMELINE</t>
  </si>
  <si>
    <t>PYMAH</t>
  </si>
  <si>
    <t>9602142078</t>
  </si>
  <si>
    <t>35336</t>
  </si>
  <si>
    <t>9605212149</t>
  </si>
  <si>
    <t>35335</t>
  </si>
  <si>
    <t>029698550</t>
  </si>
  <si>
    <t>35334</t>
  </si>
  <si>
    <t xml:space="preserve">TYCOS </t>
  </si>
  <si>
    <t>9605212133</t>
  </si>
  <si>
    <t>35333</t>
  </si>
  <si>
    <t>997025</t>
  </si>
  <si>
    <t>13229</t>
  </si>
  <si>
    <t>0301282725</t>
  </si>
  <si>
    <t>556425</t>
  </si>
  <si>
    <t>996841</t>
  </si>
  <si>
    <t>51068</t>
  </si>
  <si>
    <t>125546</t>
  </si>
  <si>
    <t>099426898</t>
  </si>
  <si>
    <t>PEDIATRIA</t>
  </si>
  <si>
    <t>21910</t>
  </si>
  <si>
    <t>0301282520</t>
  </si>
  <si>
    <t>SENO Y TEJIDOS BLANDOS</t>
  </si>
  <si>
    <t>LABTRON</t>
  </si>
  <si>
    <t>254253</t>
  </si>
  <si>
    <t>22925</t>
  </si>
  <si>
    <t>ANCHOR</t>
  </si>
  <si>
    <t>407</t>
  </si>
  <si>
    <t>31392</t>
  </si>
  <si>
    <t>078805992</t>
  </si>
  <si>
    <t>03957</t>
  </si>
  <si>
    <t>108800264</t>
  </si>
  <si>
    <t>0301282735</t>
  </si>
  <si>
    <t>22939</t>
  </si>
  <si>
    <t>13264</t>
  </si>
  <si>
    <t>SPHYGNOMANOMETER</t>
  </si>
  <si>
    <t>018319955</t>
  </si>
  <si>
    <t>03880</t>
  </si>
  <si>
    <t>05032-014953</t>
  </si>
  <si>
    <t>28725</t>
  </si>
  <si>
    <t>22270</t>
  </si>
  <si>
    <t>050405111657</t>
  </si>
  <si>
    <t>28728</t>
  </si>
  <si>
    <t>050409125252</t>
  </si>
  <si>
    <t>28727</t>
  </si>
  <si>
    <t>9307022114</t>
  </si>
  <si>
    <t>37514</t>
  </si>
  <si>
    <t>050331192041</t>
  </si>
  <si>
    <t>28724</t>
  </si>
  <si>
    <t>05049122531</t>
  </si>
  <si>
    <t>28723</t>
  </si>
  <si>
    <t>11675 / 32464</t>
  </si>
  <si>
    <t>HOSPITALIZACION 2 PISO</t>
  </si>
  <si>
    <t>12388</t>
  </si>
  <si>
    <t>HOSPITALIZACION 4 OCCIDENTE</t>
  </si>
  <si>
    <t>970360475</t>
  </si>
  <si>
    <t>21482</t>
  </si>
  <si>
    <t>9812152633</t>
  </si>
  <si>
    <t>35465</t>
  </si>
  <si>
    <t>SPHYMOMANOMETER</t>
  </si>
  <si>
    <t>018715725</t>
  </si>
  <si>
    <t>22821</t>
  </si>
  <si>
    <t>MARSHALL</t>
  </si>
  <si>
    <t>08860</t>
  </si>
  <si>
    <t>REHABILITACION</t>
  </si>
  <si>
    <t>21918</t>
  </si>
  <si>
    <t>207113913</t>
  </si>
  <si>
    <t>47672</t>
  </si>
  <si>
    <t>VPH</t>
  </si>
  <si>
    <t>ECOGRAFO</t>
  </si>
  <si>
    <t>ALOKA</t>
  </si>
  <si>
    <t>SSD-500</t>
  </si>
  <si>
    <t>M12713C</t>
  </si>
  <si>
    <t>43510</t>
  </si>
  <si>
    <t>CIRUGIA</t>
  </si>
  <si>
    <t>PROSOUND 3500 / SSD3500</t>
  </si>
  <si>
    <t>M02985</t>
  </si>
  <si>
    <t>IMÁGENES DIAGNOSTICAS Y RX</t>
  </si>
  <si>
    <t>Visitas de Mantenimiento Preventivo para Desfibriladores varias marcas, monitores de signos vitales  marca Nihon Kohden, mesas de cirugía varias marcas, equipos de rehabilitación, cabina de fototerapia, camas y camillas varias marcas, camillas marca steris, equipos de odontología, electrocardiógrafos varias marcas, monitores de signos vitales varias marcas, pulsoximetros, sillas eléctricas, equipo de presoterapia, tensiómetros manuales y ecógrafos marca Aloka , incluyendo las demás visitas que requieran en caso de falla y/o daño. En cada una de las visitas se debe realizar control de funcionamiento de partes mecánicas, eléctricas y electrónicas de acuerdo a las especificaciones y protocolo de fábrica; ajuste y calibración mecánica, eléctrica y electrónica de acuerdo a los parámetros de fabricación; verificación del desempeño y la funcionalidad, lubricación de partes mecánicas; limpieza interna;  documentación y reportes detalladando las condiciones del sistema; recomendación sobre cambio de partes necesarias para la solución y prevención de problemas.</t>
  </si>
  <si>
    <t>ESPECIFICACIONES TECNICAS</t>
  </si>
  <si>
    <t>ANEXO No 4</t>
  </si>
  <si>
    <t>IVA</t>
  </si>
  <si>
    <t>VALOR UNITARIO POR VISITA</t>
  </si>
  <si>
    <t>VALOR TOTAL POR VISITA</t>
  </si>
  <si>
    <t>TOTAL</t>
  </si>
  <si>
    <t>TOTAL POR TODAS LAS VISITAS</t>
  </si>
  <si>
    <t>MANTENIMIENTO PREVENTIVO  INCLUYENDO TODAS LAS VISITAS EN CASO DE FALLA Y DAÑO PARA MESAS DE CIRUGÍA</t>
  </si>
  <si>
    <t>ITEM No 06 CAMAS Y CAMILLAS</t>
  </si>
  <si>
    <t>ITEM No 07 CAMILLAS MARCA STERIS</t>
  </si>
  <si>
    <t>ITEM No 08 EQUIPOS DE ODONTOLOGÍA</t>
  </si>
  <si>
    <t>ITEM No 09  ELECTROCARDIÓGRAFOS</t>
  </si>
  <si>
    <t>ITEM No 10 MONITORES DE SIGNOS VITALES VARIAS MARCAS</t>
  </si>
  <si>
    <t>ITEM No 12 SILLAS ELÉCTRICAS</t>
  </si>
  <si>
    <t>ITEM No 13 PRESOTERAPIA</t>
  </si>
  <si>
    <t>ITEM No 14 TENSIOMETROS MANUALES</t>
  </si>
  <si>
    <t>CANTIDAD VISITAS VIGENCIA 2015</t>
  </si>
  <si>
    <t>ITEM No 01 DESFIBRILADORES</t>
  </si>
  <si>
    <t>MANTENIMIENTO PREVENTIVO INCLUYENDO TODAS LAS VISITAS EN CASO DE FALLA Y DAÑO PARA DESFIBRILADORES</t>
  </si>
  <si>
    <t>ITEM No 02 MONITORES DE SIGNOS VITALES MARCA NHON KOHDEN</t>
  </si>
  <si>
    <t>ITEM No 03 MESAS DE CIRUGÍA</t>
  </si>
  <si>
    <t xml:space="preserve">MANTENIMIENTO PREVENTIVO INCLUYENDO TODAS LAS VISITAS EN CASO DE FALLA Y DAÑO PARA MONITORES DE SIGNOS VITALES </t>
  </si>
  <si>
    <t>ITEM No 04  EQUIPOS DE REHABILITACIÓN</t>
  </si>
  <si>
    <t>MANTENIMIENTO PREVENTIVO INCLUYENDO TODAS LAS VISITAS EN CASO DE FALLA Y DAÑO PARA EQUIPOS DE REHABILITACIÓN</t>
  </si>
  <si>
    <t>ITEM No 05 CABINA DE FOTOTERAPIA</t>
  </si>
  <si>
    <t>MANTENIMIENTO PREVENTIVO INCLUYENDO TODAS LAS VISITAS EN CASO DE FALLA Y/0 DAÑO PARA CABINA DE FOTOTERAPIA</t>
  </si>
  <si>
    <t>MANTENIMIENTO PREVENTIVO INCLUYENDO TODAS LAS VISITAS EN CASO DE FALLA Y DAÑO PARA CAMAS Y CAMILLAS</t>
  </si>
  <si>
    <t>MANTENIMIENTO PREVENTIVO INCLUYENDO TODAS LAS VISITAS EN CASO DE FALLA Y DAÑO PARA CAMILLAS MARCA STERIS</t>
  </si>
  <si>
    <t>MANTENIMIENTO PREVENTIVO INCLUYENDO TODAS LAS VISITAS EN CASO DE FALLA Y DAÑO PARA EQUIPOS DE ODONTOLOGÍA</t>
  </si>
  <si>
    <t>MANTENIMIENTO PREVENTIVO INCLUYENDO TODAS LAS VISITAS EN CASO DE FALLA Y DAÑO PARA ELECTROCARDIÓGRAFO</t>
  </si>
  <si>
    <t>MANTENIMIENTO PREVENTIVO INCLUYENDO TODAS LAS VISITAS EN CASO DE FALLA Y DAÑO PARA MONITORES DE SIGNOS VITALES VARIAS MARCAS</t>
  </si>
  <si>
    <t>MANTENIMIENTO PREVENTIVO INCLUYENDO TODAS LAS VISITAS EN CASO DE FALLA Y DAÑO PARA PULSOXIMETROS</t>
  </si>
  <si>
    <t>ITEM No 11 PULSOXIMETROS</t>
  </si>
  <si>
    <t>MANTENIMIENTO  PREVENTIVO INCLUYENDO TODAS LAS VISITAS EN CASO DE FALLA Y DAÑO PARA SILLAS ELÉCTRICAS</t>
  </si>
  <si>
    <t>MANTENIMIENTO PREVENTIVO INCLUYENDO TODAS LAS VISITAS EN CASO DE FALLA Y DAÑO PARA EQUIPO DE PRESOTERAPIA</t>
  </si>
  <si>
    <t>MANTENIMIENTO PREVENTIVO INCLUYENDO TODAS LAS VISITAS EN CASO DE FALLA Y DAÑO PARA TENSIOMETROS MANUALES</t>
  </si>
  <si>
    <t xml:space="preserve">MANTENIMIENTO  PREVENTIVO INCLUYENDO TODAS LAS VISITAS EN CASO DE FALLA Y DAÑO PARA ECOGRAFOS </t>
  </si>
  <si>
    <t>CANTIDAD VISITAS VIGENCIA 2016</t>
  </si>
  <si>
    <t>ITEM No 15 ECOGRAFOS MARCA ALOKA</t>
  </si>
  <si>
    <r>
      <t>1. Soporte telefónico.
2. Chequeos de seguridad. 
3. Inspecciones de calidad. 
4. Actualizaciones obligatorias. 
5. Suministro e instalación de repuestos (excluyendo componentes especiales). 
6. Efectuar las revisiones que sean necesarias en caso de fallas o daños.
7. Se debe adjuntar carta de representación de la marca.</t>
    </r>
    <r>
      <rPr>
        <sz val="10"/>
        <color rgb="FFFF0000"/>
        <rFont val="Calibri Light"/>
        <family val="2"/>
      </rPr>
      <t>(si aplica)</t>
    </r>
  </si>
  <si>
    <t>VALOR PRESUPUESTADO POR EQUIPO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</si>
</sst>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&quot;$&quot;\ * #,##0_);_(&quot;$&quot;\ * \(#,##0\);_(&quot;$&quot;\ * &quot;-&quot;??_);_(@_)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</font>
    <font>
      <sz val="11"/>
      <color theme="1"/>
      <name val="Calibri Light"/>
      <family val="2"/>
    </font>
    <font>
      <sz val="10"/>
      <color theme="1"/>
      <name val="Calibri Light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Calibri Light"/>
      <family val="2"/>
    </font>
    <font>
      <b/>
      <sz val="8"/>
      <name val="Verdana"/>
      <family val="2"/>
    </font>
    <font>
      <b/>
      <sz val="8"/>
      <color theme="1"/>
      <name val="Verdana"/>
      <family val="2"/>
    </font>
    <font>
      <sz val="8"/>
      <color theme="1"/>
      <name val="Calibri Light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 Light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000000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0" fontId="5" fillId="0" borderId="0"/>
    <xf numFmtId="0" fontId="5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8" fillId="5" borderId="0" applyNumberFormat="0" applyBorder="0" applyAlignment="0" applyProtection="0"/>
    <xf numFmtId="0" fontId="9" fillId="17" borderId="5" applyNumberFormat="0" applyAlignment="0" applyProtection="0"/>
    <xf numFmtId="0" fontId="10" fillId="18" borderId="6" applyNumberFormat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8" borderId="0" applyNumberFormat="0" applyBorder="0" applyAlignment="0" applyProtection="0"/>
    <xf numFmtId="0" fontId="7" fillId="16" borderId="0" applyNumberFormat="0" applyBorder="0" applyAlignment="0" applyProtection="0"/>
    <xf numFmtId="0" fontId="7" fillId="22" borderId="0" applyNumberFormat="0" applyBorder="0" applyAlignment="0" applyProtection="0"/>
    <xf numFmtId="0" fontId="13" fillId="11" borderId="5" applyNumberFormat="0" applyAlignment="0" applyProtection="0"/>
    <xf numFmtId="0" fontId="14" fillId="4" borderId="0" applyNumberFormat="0" applyBorder="0" applyAlignment="0" applyProtection="0"/>
    <xf numFmtId="0" fontId="15" fillId="23" borderId="0" applyNumberFormat="0" applyBorder="0" applyAlignment="0" applyProtection="0"/>
    <xf numFmtId="0" fontId="4" fillId="24" borderId="8" applyNumberFormat="0" applyFont="0" applyAlignment="0" applyProtection="0"/>
    <xf numFmtId="0" fontId="16" fillId="17" borderId="9" applyNumberFormat="0" applyAlignment="0" applyProtection="0"/>
    <xf numFmtId="0" fontId="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12" fillId="0" borderId="12" applyNumberFormat="0" applyFill="0" applyAlignment="0" applyProtection="0"/>
    <xf numFmtId="0" fontId="21" fillId="0" borderId="13" applyNumberFormat="0" applyFill="0" applyAlignment="0" applyProtection="0"/>
    <xf numFmtId="0" fontId="5" fillId="0" borderId="0"/>
    <xf numFmtId="0" fontId="5" fillId="0" borderId="0"/>
    <xf numFmtId="0" fontId="4" fillId="0" borderId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</cellStyleXfs>
  <cellXfs count="126">
    <xf numFmtId="0" fontId="0" fillId="0" borderId="0" xfId="0"/>
    <xf numFmtId="0" fontId="3" fillId="2" borderId="0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1" fontId="3" fillId="2" borderId="0" xfId="0" applyNumberFormat="1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3" fillId="2" borderId="18" xfId="0" applyFont="1" applyFill="1" applyBorder="1"/>
    <xf numFmtId="0" fontId="3" fillId="2" borderId="0" xfId="0" applyFont="1" applyFill="1" applyAlignment="1">
      <alignment vertical="center"/>
    </xf>
    <xf numFmtId="0" fontId="2" fillId="2" borderId="17" xfId="0" applyFont="1" applyFill="1" applyBorder="1"/>
    <xf numFmtId="0" fontId="22" fillId="2" borderId="0" xfId="0" applyFont="1" applyFill="1"/>
    <xf numFmtId="3" fontId="23" fillId="0" borderId="19" xfId="0" applyNumberFormat="1" applyFont="1" applyFill="1" applyBorder="1" applyAlignment="1" applyProtection="1">
      <alignment horizontal="center" vertical="center" wrapText="1"/>
    </xf>
    <xf numFmtId="49" fontId="23" fillId="0" borderId="20" xfId="0" applyNumberFormat="1" applyFont="1" applyFill="1" applyBorder="1" applyAlignment="1" applyProtection="1">
      <alignment horizontal="center" vertical="center" wrapText="1"/>
    </xf>
    <xf numFmtId="14" fontId="23" fillId="0" borderId="20" xfId="0" applyNumberFormat="1" applyFont="1" applyFill="1" applyBorder="1" applyAlignment="1" applyProtection="1">
      <alignment horizontal="center" vertical="center" wrapText="1"/>
    </xf>
    <xf numFmtId="3" fontId="23" fillId="0" borderId="24" xfId="0" applyNumberFormat="1" applyFont="1" applyFill="1" applyBorder="1" applyAlignment="1" applyProtection="1">
      <alignment vertical="center" wrapText="1"/>
    </xf>
    <xf numFmtId="3" fontId="23" fillId="0" borderId="21" xfId="0" applyNumberFormat="1" applyFont="1" applyFill="1" applyBorder="1" applyAlignment="1" applyProtection="1">
      <alignment vertical="center" wrapText="1"/>
    </xf>
    <xf numFmtId="0" fontId="3" fillId="2" borderId="0" xfId="0" applyFont="1" applyFill="1" applyBorder="1" applyAlignment="1">
      <alignment vertical="center"/>
    </xf>
    <xf numFmtId="0" fontId="25" fillId="2" borderId="16" xfId="0" applyFont="1" applyFill="1" applyBorder="1"/>
    <xf numFmtId="3" fontId="3" fillId="2" borderId="0" xfId="0" applyNumberFormat="1" applyFont="1" applyFill="1" applyBorder="1"/>
    <xf numFmtId="0" fontId="3" fillId="2" borderId="14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0" xfId="0" applyFont="1" applyFill="1" applyAlignment="1"/>
    <xf numFmtId="0" fontId="26" fillId="0" borderId="1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/>
    <xf numFmtId="49" fontId="26" fillId="2" borderId="1" xfId="0" applyNumberFormat="1" applyFont="1" applyFill="1" applyBorder="1" applyAlignment="1">
      <alignment horizontal="center" vertical="center"/>
    </xf>
    <xf numFmtId="0" fontId="27" fillId="25" borderId="0" xfId="0" applyFont="1" applyFill="1" applyBorder="1" applyAlignment="1">
      <alignment vertical="center"/>
    </xf>
    <xf numFmtId="0" fontId="27" fillId="26" borderId="1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/>
    </xf>
    <xf numFmtId="49" fontId="26" fillId="2" borderId="1" xfId="0" applyNumberFormat="1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49" fontId="26" fillId="2" borderId="1" xfId="46" applyNumberFormat="1" applyFont="1" applyFill="1" applyBorder="1" applyAlignment="1">
      <alignment horizontal="center" vertical="center" wrapText="1"/>
    </xf>
    <xf numFmtId="49" fontId="28" fillId="2" borderId="1" xfId="46" applyNumberFormat="1" applyFont="1" applyFill="1" applyBorder="1" applyAlignment="1">
      <alignment horizontal="center" vertical="center" wrapText="1"/>
    </xf>
    <xf numFmtId="0" fontId="26" fillId="27" borderId="1" xfId="0" applyFont="1" applyFill="1" applyBorder="1" applyAlignment="1">
      <alignment horizontal="center" vertical="center" wrapText="1"/>
    </xf>
    <xf numFmtId="49" fontId="26" fillId="27" borderId="1" xfId="0" applyNumberFormat="1" applyFont="1" applyFill="1" applyBorder="1" applyAlignment="1">
      <alignment horizontal="center" vertical="center" wrapText="1"/>
    </xf>
    <xf numFmtId="3" fontId="23" fillId="0" borderId="25" xfId="0" applyNumberFormat="1" applyFont="1" applyFill="1" applyBorder="1" applyAlignment="1" applyProtection="1">
      <alignment horizontal="center" vertical="center" wrapText="1"/>
    </xf>
    <xf numFmtId="3" fontId="23" fillId="0" borderId="23" xfId="0" applyNumberFormat="1" applyFont="1" applyFill="1" applyBorder="1" applyAlignment="1" applyProtection="1">
      <alignment horizontal="center" vertical="center" wrapText="1"/>
    </xf>
    <xf numFmtId="3" fontId="23" fillId="0" borderId="27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3" fontId="23" fillId="0" borderId="25" xfId="0" applyNumberFormat="1" applyFont="1" applyFill="1" applyBorder="1" applyAlignment="1" applyProtection="1">
      <alignment horizontal="center" vertical="center" wrapText="1"/>
    </xf>
    <xf numFmtId="3" fontId="23" fillId="0" borderId="23" xfId="0" applyNumberFormat="1" applyFont="1" applyFill="1" applyBorder="1" applyAlignment="1" applyProtection="1">
      <alignment horizontal="center" vertical="center" wrapText="1"/>
    </xf>
    <xf numFmtId="3" fontId="23" fillId="0" borderId="27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7" fillId="26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vertical="center"/>
    </xf>
    <xf numFmtId="0" fontId="26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3" fontId="23" fillId="0" borderId="0" xfId="0" applyNumberFormat="1" applyFont="1" applyFill="1" applyBorder="1" applyAlignment="1" applyProtection="1">
      <alignment horizontal="center" vertical="center" wrapText="1"/>
    </xf>
    <xf numFmtId="0" fontId="1" fillId="26" borderId="1" xfId="0" applyFont="1" applyFill="1" applyBorder="1" applyAlignment="1">
      <alignment horizontal="center" vertical="center"/>
    </xf>
    <xf numFmtId="1" fontId="1" fillId="26" borderId="1" xfId="0" applyNumberFormat="1" applyFont="1" applyFill="1" applyBorder="1" applyAlignment="1">
      <alignment horizontal="center" vertical="center"/>
    </xf>
    <xf numFmtId="0" fontId="1" fillId="26" borderId="3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left"/>
    </xf>
    <xf numFmtId="0" fontId="3" fillId="2" borderId="27" xfId="0" applyFont="1" applyFill="1" applyBorder="1" applyAlignment="1">
      <alignment horizontal="left"/>
    </xf>
    <xf numFmtId="0" fontId="3" fillId="2" borderId="30" xfId="0" applyFont="1" applyFill="1" applyBorder="1" applyAlignment="1">
      <alignment horizontal="left"/>
    </xf>
    <xf numFmtId="0" fontId="1" fillId="26" borderId="1" xfId="0" applyFont="1" applyFill="1" applyBorder="1" applyAlignment="1">
      <alignment horizontal="center" vertical="center" wrapText="1"/>
    </xf>
    <xf numFmtId="43" fontId="27" fillId="0" borderId="1" xfId="47" applyFont="1" applyBorder="1" applyAlignment="1">
      <alignment vertical="center"/>
    </xf>
    <xf numFmtId="43" fontId="27" fillId="0" borderId="1" xfId="47" applyNumberFormat="1" applyFont="1" applyBorder="1" applyAlignment="1">
      <alignment vertical="center"/>
    </xf>
    <xf numFmtId="43" fontId="26" fillId="0" borderId="1" xfId="47" applyFont="1" applyFill="1" applyBorder="1" applyAlignment="1">
      <alignment vertical="center"/>
    </xf>
    <xf numFmtId="43" fontId="26" fillId="0" borderId="1" xfId="47" applyFont="1" applyBorder="1" applyAlignment="1">
      <alignment vertical="center"/>
    </xf>
    <xf numFmtId="3" fontId="23" fillId="0" borderId="1" xfId="0" applyNumberFormat="1" applyFont="1" applyFill="1" applyBorder="1" applyAlignment="1" applyProtection="1">
      <alignment horizontal="center" vertical="center" wrapText="1"/>
    </xf>
    <xf numFmtId="49" fontId="23" fillId="0" borderId="1" xfId="0" applyNumberFormat="1" applyFont="1" applyFill="1" applyBorder="1" applyAlignment="1" applyProtection="1">
      <alignment horizontal="center" vertical="center" wrapText="1"/>
    </xf>
    <xf numFmtId="14" fontId="23" fillId="0" borderId="1" xfId="0" applyNumberFormat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left"/>
    </xf>
    <xf numFmtId="0" fontId="3" fillId="2" borderId="35" xfId="0" applyFont="1" applyFill="1" applyBorder="1" applyAlignment="1">
      <alignment horizontal="left"/>
    </xf>
    <xf numFmtId="0" fontId="3" fillId="2" borderId="21" xfId="0" applyFont="1" applyFill="1" applyBorder="1" applyAlignment="1"/>
    <xf numFmtId="0" fontId="3" fillId="2" borderId="23" xfId="0" applyFont="1" applyFill="1" applyBorder="1" applyAlignment="1"/>
    <xf numFmtId="0" fontId="3" fillId="2" borderId="22" xfId="0" applyFont="1" applyFill="1" applyBorder="1" applyAlignment="1"/>
    <xf numFmtId="0" fontId="26" fillId="2" borderId="1" xfId="0" applyFont="1" applyFill="1" applyBorder="1" applyAlignment="1">
      <alignment horizontal="center" vertical="center"/>
    </xf>
    <xf numFmtId="0" fontId="27" fillId="26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3" fontId="23" fillId="0" borderId="24" xfId="0" applyNumberFormat="1" applyFont="1" applyFill="1" applyBorder="1" applyAlignment="1" applyProtection="1">
      <alignment horizontal="center" vertical="center" wrapText="1"/>
    </xf>
    <xf numFmtId="3" fontId="23" fillId="0" borderId="25" xfId="0" applyNumberFormat="1" applyFont="1" applyFill="1" applyBorder="1" applyAlignment="1" applyProtection="1">
      <alignment horizontal="center" vertical="center" wrapText="1"/>
    </xf>
    <xf numFmtId="3" fontId="23" fillId="0" borderId="21" xfId="0" applyNumberFormat="1" applyFont="1" applyFill="1" applyBorder="1" applyAlignment="1" applyProtection="1">
      <alignment horizontal="center" vertical="center" wrapText="1"/>
    </xf>
    <xf numFmtId="3" fontId="23" fillId="0" borderId="23" xfId="0" applyNumberFormat="1" applyFont="1" applyFill="1" applyBorder="1" applyAlignment="1" applyProtection="1">
      <alignment horizontal="center" vertical="center" wrapText="1"/>
    </xf>
    <xf numFmtId="3" fontId="23" fillId="0" borderId="26" xfId="0" applyNumberFormat="1" applyFont="1" applyFill="1" applyBorder="1" applyAlignment="1" applyProtection="1">
      <alignment horizontal="center" vertical="center" wrapText="1"/>
    </xf>
    <xf numFmtId="3" fontId="23" fillId="0" borderId="27" xfId="0" applyNumberFormat="1" applyFont="1" applyFill="1" applyBorder="1" applyAlignment="1" applyProtection="1">
      <alignment horizontal="center" vertical="center" wrapText="1"/>
    </xf>
    <xf numFmtId="3" fontId="23" fillId="0" borderId="29" xfId="0" applyNumberFormat="1" applyFont="1" applyFill="1" applyBorder="1" applyAlignment="1" applyProtection="1">
      <alignment horizontal="center" vertical="center" wrapText="1"/>
    </xf>
    <xf numFmtId="3" fontId="23" fillId="0" borderId="0" xfId="0" applyNumberFormat="1" applyFont="1" applyFill="1" applyBorder="1" applyAlignment="1" applyProtection="1">
      <alignment horizontal="center" vertical="center" wrapText="1"/>
    </xf>
    <xf numFmtId="0" fontId="24" fillId="0" borderId="26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7" fillId="25" borderId="1" xfId="0" applyFont="1" applyFill="1" applyBorder="1" applyAlignment="1">
      <alignment horizontal="center" vertical="center"/>
    </xf>
    <xf numFmtId="0" fontId="1" fillId="26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24" fillId="0" borderId="33" xfId="0" applyFont="1" applyBorder="1" applyAlignment="1">
      <alignment horizontal="center" vertical="center"/>
    </xf>
    <xf numFmtId="0" fontId="27" fillId="26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43" fontId="3" fillId="2" borderId="1" xfId="0" applyNumberFormat="1" applyFont="1" applyFill="1" applyBorder="1"/>
    <xf numFmtId="164" fontId="0" fillId="0" borderId="1" xfId="48" applyNumberFormat="1" applyFont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 wrapText="1"/>
    </xf>
  </cellXfs>
  <cellStyles count="49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Millares" xfId="47" builtinId="3"/>
    <cellStyle name="Moneda" xfId="48" builtinId="4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rmal_Hoja1" xfId="46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35"/>
  <sheetViews>
    <sheetView view="pageBreakPreview" zoomScaleNormal="100" zoomScaleSheetLayoutView="100" workbookViewId="0">
      <selection activeCell="J10" sqref="J10:J23"/>
    </sheetView>
  </sheetViews>
  <sheetFormatPr baseColWidth="10" defaultRowHeight="12.75" x14ac:dyDescent="0.2"/>
  <cols>
    <col min="1" max="1" width="4.85546875" style="49" customWidth="1"/>
    <col min="2" max="2" width="16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9" width="18.5703125" style="3" customWidth="1"/>
    <col min="10" max="10" width="18.140625" style="3" customWidth="1"/>
    <col min="11" max="11" width="18.570312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6"/>
      <c r="B1" s="86"/>
      <c r="C1" s="87"/>
      <c r="D1" s="90" t="s">
        <v>6</v>
      </c>
      <c r="E1" s="91"/>
      <c r="F1" s="91"/>
      <c r="G1" s="91"/>
      <c r="H1" s="91"/>
      <c r="I1" s="91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6"/>
      <c r="B2" s="86"/>
      <c r="C2" s="87"/>
      <c r="D2" s="92" t="s">
        <v>9</v>
      </c>
      <c r="E2" s="93"/>
      <c r="F2" s="93"/>
      <c r="G2" s="93"/>
      <c r="H2" s="93"/>
      <c r="I2" s="93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6"/>
      <c r="B3" s="86"/>
      <c r="C3" s="87"/>
      <c r="D3" s="94" t="s">
        <v>12</v>
      </c>
      <c r="E3" s="95"/>
      <c r="F3" s="95"/>
      <c r="G3" s="95"/>
      <c r="H3" s="95"/>
      <c r="I3" s="95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6"/>
      <c r="B4" s="86"/>
      <c r="C4" s="87"/>
      <c r="D4" s="96"/>
      <c r="E4" s="97"/>
      <c r="F4" s="97"/>
      <c r="G4" s="97"/>
      <c r="H4" s="97"/>
      <c r="I4" s="97"/>
      <c r="J4" s="55"/>
      <c r="K4" s="55"/>
      <c r="L4" s="98" t="s">
        <v>14</v>
      </c>
      <c r="M4" s="99"/>
      <c r="N4" s="1"/>
      <c r="O4" s="1"/>
      <c r="P4" s="1"/>
      <c r="Q4" s="1"/>
    </row>
    <row r="5" spans="1:21" ht="19.5" customHeight="1" x14ac:dyDescent="0.2">
      <c r="A5" s="100" t="s">
        <v>731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"/>
      <c r="O5" s="1"/>
      <c r="P5" s="1"/>
      <c r="Q5" s="1"/>
    </row>
    <row r="6" spans="1:21" ht="21.75" customHeight="1" x14ac:dyDescent="0.2">
      <c r="A6" s="100" t="s">
        <v>730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"/>
      <c r="O6" s="1"/>
      <c r="P6" s="1"/>
      <c r="Q6" s="1"/>
    </row>
    <row r="7" spans="1:21" ht="21.75" customHeight="1" x14ac:dyDescent="0.2">
      <c r="A7" s="100" t="s">
        <v>747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"/>
      <c r="O7" s="1"/>
      <c r="P7" s="1"/>
      <c r="Q7" s="1"/>
    </row>
    <row r="8" spans="1:21" ht="30" customHeight="1" x14ac:dyDescent="0.2">
      <c r="A8" s="101" t="s">
        <v>748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29"/>
      <c r="O8" s="29"/>
      <c r="P8" s="29"/>
      <c r="Q8" s="1"/>
    </row>
    <row r="9" spans="1:21" ht="47.25" customHeight="1" x14ac:dyDescent="0.2">
      <c r="A9" s="102" t="s">
        <v>0</v>
      </c>
      <c r="B9" s="102"/>
      <c r="C9" s="56" t="s">
        <v>1</v>
      </c>
      <c r="D9" s="56" t="s">
        <v>2</v>
      </c>
      <c r="E9" s="56" t="s">
        <v>3</v>
      </c>
      <c r="F9" s="56" t="s">
        <v>4</v>
      </c>
      <c r="G9" s="56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1"/>
      <c r="O9" s="1"/>
      <c r="P9" s="1"/>
      <c r="Q9" s="1"/>
    </row>
    <row r="10" spans="1:21" ht="23.25" customHeight="1" x14ac:dyDescent="0.2">
      <c r="A10" s="50">
        <v>1</v>
      </c>
      <c r="B10" s="83" t="s">
        <v>19</v>
      </c>
      <c r="C10" s="25" t="s">
        <v>20</v>
      </c>
      <c r="D10" s="25" t="s">
        <v>21</v>
      </c>
      <c r="E10" s="25">
        <v>1776</v>
      </c>
      <c r="F10" s="25" t="s">
        <v>22</v>
      </c>
      <c r="G10" s="45" t="s">
        <v>23</v>
      </c>
      <c r="H10" s="124">
        <v>111833</v>
      </c>
      <c r="I10" s="83">
        <v>1</v>
      </c>
      <c r="J10" s="83">
        <v>1</v>
      </c>
      <c r="K10" s="45"/>
      <c r="L10" s="67">
        <f>K10*1.16-K10</f>
        <v>0</v>
      </c>
      <c r="M10" s="123">
        <f>K10+L10</f>
        <v>0</v>
      </c>
      <c r="N10" s="26"/>
      <c r="O10" s="82"/>
      <c r="P10" s="27"/>
      <c r="Q10" s="27"/>
      <c r="R10" s="24"/>
      <c r="S10" s="24"/>
      <c r="T10" s="24"/>
      <c r="U10" s="24"/>
    </row>
    <row r="11" spans="1:21" ht="23.25" customHeight="1" x14ac:dyDescent="0.2">
      <c r="A11" s="50">
        <v>2</v>
      </c>
      <c r="B11" s="83"/>
      <c r="C11" s="25" t="s">
        <v>20</v>
      </c>
      <c r="D11" s="25" t="s">
        <v>24</v>
      </c>
      <c r="E11" s="25" t="s">
        <v>25</v>
      </c>
      <c r="F11" s="25" t="s">
        <v>26</v>
      </c>
      <c r="G11" s="45" t="s">
        <v>27</v>
      </c>
      <c r="H11" s="124">
        <v>111833</v>
      </c>
      <c r="I11" s="83"/>
      <c r="J11" s="83"/>
      <c r="K11" s="45"/>
      <c r="L11" s="67">
        <f t="shared" ref="L11:L23" si="0">K11*1.16-K11</f>
        <v>0</v>
      </c>
      <c r="M11" s="54"/>
      <c r="N11" s="26"/>
      <c r="O11" s="82"/>
      <c r="P11" s="27"/>
      <c r="Q11" s="27"/>
      <c r="R11" s="24"/>
      <c r="S11" s="24"/>
      <c r="T11" s="24"/>
      <c r="U11" s="24"/>
    </row>
    <row r="12" spans="1:21" ht="23.25" customHeight="1" x14ac:dyDescent="0.2">
      <c r="A12" s="50">
        <v>3</v>
      </c>
      <c r="B12" s="83"/>
      <c r="C12" s="25" t="s">
        <v>20</v>
      </c>
      <c r="D12" s="25" t="s">
        <v>28</v>
      </c>
      <c r="E12" s="25" t="s">
        <v>29</v>
      </c>
      <c r="F12" s="25">
        <v>27569</v>
      </c>
      <c r="G12" s="45"/>
      <c r="H12" s="124">
        <v>111833</v>
      </c>
      <c r="I12" s="83"/>
      <c r="J12" s="83"/>
      <c r="K12" s="45"/>
      <c r="L12" s="67">
        <f t="shared" si="0"/>
        <v>0</v>
      </c>
      <c r="M12" s="54"/>
      <c r="N12" s="26"/>
      <c r="O12" s="82"/>
      <c r="P12" s="27"/>
      <c r="Q12" s="27"/>
      <c r="R12" s="24"/>
      <c r="S12" s="24"/>
      <c r="T12" s="24"/>
      <c r="U12" s="24"/>
    </row>
    <row r="13" spans="1:21" ht="23.25" customHeight="1" x14ac:dyDescent="0.2">
      <c r="A13" s="50">
        <v>4</v>
      </c>
      <c r="B13" s="83"/>
      <c r="C13" s="25" t="s">
        <v>30</v>
      </c>
      <c r="D13" s="25" t="s">
        <v>31</v>
      </c>
      <c r="E13" s="25" t="s">
        <v>32</v>
      </c>
      <c r="F13" s="25" t="s">
        <v>33</v>
      </c>
      <c r="G13" s="45" t="s">
        <v>34</v>
      </c>
      <c r="H13" s="124">
        <v>111833</v>
      </c>
      <c r="I13" s="83"/>
      <c r="J13" s="83"/>
      <c r="K13" s="45"/>
      <c r="L13" s="67">
        <f t="shared" si="0"/>
        <v>0</v>
      </c>
      <c r="M13" s="54"/>
      <c r="N13" s="26"/>
      <c r="O13" s="82"/>
      <c r="P13" s="27"/>
      <c r="Q13" s="27"/>
      <c r="R13" s="24"/>
      <c r="S13" s="24"/>
      <c r="T13" s="24"/>
      <c r="U13" s="24"/>
    </row>
    <row r="14" spans="1:21" ht="23.25" customHeight="1" x14ac:dyDescent="0.2">
      <c r="A14" s="50">
        <v>5</v>
      </c>
      <c r="B14" s="83"/>
      <c r="C14" s="25" t="s">
        <v>35</v>
      </c>
      <c r="D14" s="25" t="s">
        <v>36</v>
      </c>
      <c r="E14" s="25" t="s">
        <v>37</v>
      </c>
      <c r="F14" s="25" t="s">
        <v>38</v>
      </c>
      <c r="G14" s="45" t="s">
        <v>39</v>
      </c>
      <c r="H14" s="124">
        <v>111833</v>
      </c>
      <c r="I14" s="83"/>
      <c r="J14" s="83"/>
      <c r="K14" s="45"/>
      <c r="L14" s="67">
        <f t="shared" si="0"/>
        <v>0</v>
      </c>
      <c r="M14" s="54"/>
      <c r="N14" s="26"/>
      <c r="O14" s="82"/>
      <c r="P14" s="27"/>
      <c r="Q14" s="27"/>
      <c r="R14" s="24"/>
      <c r="S14" s="24"/>
      <c r="T14" s="24"/>
      <c r="U14" s="24"/>
    </row>
    <row r="15" spans="1:21" ht="23.25" customHeight="1" x14ac:dyDescent="0.2">
      <c r="A15" s="50">
        <v>6</v>
      </c>
      <c r="B15" s="83"/>
      <c r="C15" s="25" t="s">
        <v>40</v>
      </c>
      <c r="D15" s="25" t="s">
        <v>41</v>
      </c>
      <c r="E15" s="25" t="s">
        <v>42</v>
      </c>
      <c r="F15" s="25" t="s">
        <v>43</v>
      </c>
      <c r="G15" s="83" t="s">
        <v>44</v>
      </c>
      <c r="H15" s="124">
        <v>111833</v>
      </c>
      <c r="I15" s="83"/>
      <c r="J15" s="83"/>
      <c r="K15" s="45"/>
      <c r="L15" s="67">
        <f t="shared" si="0"/>
        <v>0</v>
      </c>
      <c r="M15" s="54"/>
      <c r="N15" s="26"/>
      <c r="O15" s="82"/>
      <c r="P15" s="27"/>
      <c r="Q15" s="27"/>
      <c r="R15" s="24"/>
      <c r="S15" s="24"/>
      <c r="T15" s="24"/>
      <c r="U15" s="24"/>
    </row>
    <row r="16" spans="1:21" ht="23.25" customHeight="1" x14ac:dyDescent="0.2">
      <c r="A16" s="50">
        <v>7</v>
      </c>
      <c r="B16" s="83"/>
      <c r="C16" s="25" t="s">
        <v>45</v>
      </c>
      <c r="D16" s="25" t="s">
        <v>46</v>
      </c>
      <c r="E16" s="25" t="s">
        <v>47</v>
      </c>
      <c r="F16" s="25" t="s">
        <v>48</v>
      </c>
      <c r="G16" s="83"/>
      <c r="H16" s="124">
        <v>111833</v>
      </c>
      <c r="I16" s="83"/>
      <c r="J16" s="83"/>
      <c r="K16" s="45"/>
      <c r="L16" s="67">
        <f t="shared" si="0"/>
        <v>0</v>
      </c>
      <c r="M16" s="54"/>
      <c r="N16" s="26"/>
      <c r="O16" s="82"/>
      <c r="P16" s="27"/>
      <c r="Q16" s="27"/>
      <c r="R16" s="24"/>
      <c r="S16" s="24"/>
      <c r="T16" s="24"/>
      <c r="U16" s="24"/>
    </row>
    <row r="17" spans="1:21" ht="23.25" customHeight="1" x14ac:dyDescent="0.2">
      <c r="A17" s="50">
        <v>8</v>
      </c>
      <c r="B17" s="83"/>
      <c r="C17" s="25" t="s">
        <v>45</v>
      </c>
      <c r="D17" s="25" t="s">
        <v>49</v>
      </c>
      <c r="E17" s="25" t="s">
        <v>50</v>
      </c>
      <c r="F17" s="25" t="s">
        <v>51</v>
      </c>
      <c r="G17" s="83"/>
      <c r="H17" s="124">
        <v>111833</v>
      </c>
      <c r="I17" s="83"/>
      <c r="J17" s="83"/>
      <c r="K17" s="45"/>
      <c r="L17" s="67">
        <f t="shared" si="0"/>
        <v>0</v>
      </c>
      <c r="M17" s="54"/>
      <c r="N17" s="26"/>
      <c r="O17" s="82"/>
      <c r="P17" s="27"/>
      <c r="Q17" s="27"/>
      <c r="R17" s="24"/>
      <c r="S17" s="24"/>
      <c r="T17" s="24"/>
      <c r="U17" s="24"/>
    </row>
    <row r="18" spans="1:21" ht="23.25" customHeight="1" x14ac:dyDescent="0.2">
      <c r="A18" s="50">
        <v>9</v>
      </c>
      <c r="B18" s="83"/>
      <c r="C18" s="25" t="s">
        <v>52</v>
      </c>
      <c r="D18" s="25" t="s">
        <v>41</v>
      </c>
      <c r="E18" s="25" t="s">
        <v>53</v>
      </c>
      <c r="F18" s="25" t="s">
        <v>54</v>
      </c>
      <c r="G18" s="83"/>
      <c r="H18" s="124">
        <v>111833</v>
      </c>
      <c r="I18" s="83"/>
      <c r="J18" s="83"/>
      <c r="K18" s="45"/>
      <c r="L18" s="67">
        <f t="shared" si="0"/>
        <v>0</v>
      </c>
      <c r="M18" s="54"/>
      <c r="N18" s="26"/>
      <c r="O18" s="82"/>
      <c r="P18" s="27"/>
      <c r="Q18" s="27"/>
      <c r="R18" s="24"/>
      <c r="S18" s="24"/>
      <c r="T18" s="24"/>
      <c r="U18" s="24"/>
    </row>
    <row r="19" spans="1:21" ht="23.25" customHeight="1" x14ac:dyDescent="0.2">
      <c r="A19" s="50">
        <v>10</v>
      </c>
      <c r="B19" s="83"/>
      <c r="C19" s="25" t="s">
        <v>45</v>
      </c>
      <c r="D19" s="25" t="s">
        <v>55</v>
      </c>
      <c r="E19" s="25" t="s">
        <v>56</v>
      </c>
      <c r="F19" s="25" t="s">
        <v>57</v>
      </c>
      <c r="G19" s="83"/>
      <c r="H19" s="124">
        <v>111833</v>
      </c>
      <c r="I19" s="83"/>
      <c r="J19" s="83"/>
      <c r="K19" s="45"/>
      <c r="L19" s="67">
        <f t="shared" si="0"/>
        <v>0</v>
      </c>
      <c r="M19" s="54"/>
      <c r="N19" s="26"/>
      <c r="O19" s="82"/>
      <c r="P19" s="27"/>
      <c r="Q19" s="27"/>
      <c r="R19" s="24"/>
      <c r="S19" s="24"/>
      <c r="T19" s="24"/>
      <c r="U19" s="24"/>
    </row>
    <row r="20" spans="1:21" ht="23.25" customHeight="1" x14ac:dyDescent="0.2">
      <c r="A20" s="50">
        <v>11</v>
      </c>
      <c r="B20" s="83"/>
      <c r="C20" s="25" t="s">
        <v>45</v>
      </c>
      <c r="D20" s="25" t="s">
        <v>21</v>
      </c>
      <c r="E20" s="25" t="s">
        <v>58</v>
      </c>
      <c r="F20" s="25">
        <v>50292</v>
      </c>
      <c r="G20" s="45" t="s">
        <v>59</v>
      </c>
      <c r="H20" s="124">
        <v>111833</v>
      </c>
      <c r="I20" s="83"/>
      <c r="J20" s="83"/>
      <c r="K20" s="45"/>
      <c r="L20" s="67">
        <f t="shared" si="0"/>
        <v>0</v>
      </c>
      <c r="M20" s="54"/>
      <c r="N20" s="26"/>
      <c r="O20" s="82"/>
      <c r="P20" s="27"/>
      <c r="Q20" s="27"/>
      <c r="R20" s="24"/>
      <c r="S20" s="24"/>
      <c r="T20" s="24"/>
      <c r="U20" s="24"/>
    </row>
    <row r="21" spans="1:21" ht="23.25" customHeight="1" x14ac:dyDescent="0.2">
      <c r="A21" s="50">
        <v>12</v>
      </c>
      <c r="B21" s="83"/>
      <c r="C21" s="25" t="s">
        <v>60</v>
      </c>
      <c r="D21" s="25" t="s">
        <v>61</v>
      </c>
      <c r="E21" s="25" t="s">
        <v>62</v>
      </c>
      <c r="F21" s="25" t="s">
        <v>63</v>
      </c>
      <c r="G21" s="83" t="s">
        <v>64</v>
      </c>
      <c r="H21" s="124">
        <v>111833</v>
      </c>
      <c r="I21" s="83"/>
      <c r="J21" s="83"/>
      <c r="K21" s="45"/>
      <c r="L21" s="67">
        <f t="shared" si="0"/>
        <v>0</v>
      </c>
      <c r="M21" s="54"/>
      <c r="N21" s="26"/>
      <c r="O21" s="82"/>
      <c r="P21" s="27"/>
      <c r="Q21" s="27"/>
      <c r="R21" s="24"/>
      <c r="S21" s="24"/>
      <c r="T21" s="24"/>
      <c r="U21" s="24"/>
    </row>
    <row r="22" spans="1:21" ht="23.25" customHeight="1" x14ac:dyDescent="0.2">
      <c r="A22" s="50">
        <v>13</v>
      </c>
      <c r="B22" s="83"/>
      <c r="C22" s="25" t="s">
        <v>60</v>
      </c>
      <c r="D22" s="25" t="s">
        <v>61</v>
      </c>
      <c r="E22" s="25" t="s">
        <v>65</v>
      </c>
      <c r="F22" s="25" t="s">
        <v>66</v>
      </c>
      <c r="G22" s="83"/>
      <c r="H22" s="124">
        <v>111833</v>
      </c>
      <c r="I22" s="83"/>
      <c r="J22" s="83"/>
      <c r="K22" s="45"/>
      <c r="L22" s="67">
        <f t="shared" si="0"/>
        <v>0</v>
      </c>
      <c r="M22" s="54"/>
      <c r="N22" s="26"/>
      <c r="O22" s="82"/>
      <c r="P22" s="27"/>
      <c r="Q22" s="27"/>
      <c r="R22" s="24"/>
      <c r="S22" s="24"/>
      <c r="T22" s="24"/>
      <c r="U22" s="24"/>
    </row>
    <row r="23" spans="1:21" ht="23.25" customHeight="1" x14ac:dyDescent="0.2">
      <c r="A23" s="50">
        <v>14</v>
      </c>
      <c r="B23" s="83"/>
      <c r="C23" s="25" t="s">
        <v>20</v>
      </c>
      <c r="D23" s="25" t="s">
        <v>67</v>
      </c>
      <c r="E23" s="25" t="s">
        <v>68</v>
      </c>
      <c r="F23" s="25">
        <v>51223</v>
      </c>
      <c r="G23" s="83"/>
      <c r="H23" s="124">
        <v>111833</v>
      </c>
      <c r="I23" s="83"/>
      <c r="J23" s="83"/>
      <c r="K23" s="45"/>
      <c r="L23" s="67">
        <f t="shared" si="0"/>
        <v>0</v>
      </c>
      <c r="M23" s="54"/>
      <c r="N23" s="26"/>
      <c r="O23" s="82"/>
      <c r="P23" s="27"/>
      <c r="Q23" s="27"/>
      <c r="R23" s="24"/>
      <c r="S23" s="24"/>
      <c r="T23" s="24"/>
      <c r="U23" s="24"/>
    </row>
    <row r="24" spans="1:21" ht="23.25" customHeight="1" x14ac:dyDescent="0.2">
      <c r="A24" s="85" t="s">
        <v>735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65">
        <f>SUM(M10:M23)</f>
        <v>0</v>
      </c>
      <c r="N24" s="26"/>
      <c r="O24" s="42"/>
      <c r="P24" s="27"/>
      <c r="Q24" s="27"/>
      <c r="R24" s="24"/>
      <c r="S24" s="24"/>
      <c r="T24" s="24"/>
      <c r="U24" s="24"/>
    </row>
    <row r="25" spans="1:21" ht="23.25" customHeight="1" x14ac:dyDescent="0.2">
      <c r="A25" s="85" t="s">
        <v>736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66">
        <f>SUM(I10:J23)*M24</f>
        <v>0</v>
      </c>
      <c r="N25" s="26"/>
      <c r="O25" s="42"/>
      <c r="P25" s="27"/>
      <c r="Q25" s="27"/>
      <c r="R25" s="24"/>
      <c r="S25" s="24"/>
      <c r="T25" s="24"/>
      <c r="U25" s="24"/>
    </row>
    <row r="26" spans="1:21" ht="125.25" customHeight="1" x14ac:dyDescent="0.2">
      <c r="A26" s="50"/>
      <c r="B26" s="89" t="s">
        <v>16</v>
      </c>
      <c r="C26" s="89"/>
      <c r="D26" s="89"/>
      <c r="E26" s="84" t="s">
        <v>729</v>
      </c>
      <c r="F26" s="84"/>
      <c r="G26" s="84"/>
      <c r="H26" s="84"/>
      <c r="I26" s="84"/>
      <c r="J26" s="84"/>
      <c r="K26" s="84"/>
      <c r="L26" s="84"/>
      <c r="M26" s="84"/>
      <c r="N26" s="20"/>
      <c r="O26" s="24"/>
      <c r="P26" s="24"/>
      <c r="Q26" s="24"/>
      <c r="R26" s="24"/>
      <c r="S26" s="24"/>
      <c r="T26" s="24"/>
      <c r="U26" s="24"/>
    </row>
    <row r="27" spans="1:21" ht="123" customHeight="1" x14ac:dyDescent="0.2">
      <c r="A27" s="50"/>
      <c r="B27" s="89" t="s">
        <v>15</v>
      </c>
      <c r="C27" s="89"/>
      <c r="D27" s="89"/>
      <c r="E27" s="84" t="s">
        <v>769</v>
      </c>
      <c r="F27" s="84"/>
      <c r="G27" s="84"/>
      <c r="H27" s="84"/>
      <c r="I27" s="84"/>
      <c r="J27" s="84"/>
      <c r="K27" s="84"/>
      <c r="L27" s="84"/>
      <c r="M27" s="84"/>
      <c r="N27" s="1"/>
    </row>
    <row r="28" spans="1:21" x14ac:dyDescent="0.2">
      <c r="A28" s="50">
        <v>5</v>
      </c>
      <c r="B28" s="88" t="s">
        <v>17</v>
      </c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1"/>
    </row>
    <row r="29" spans="1:21" x14ac:dyDescent="0.2">
      <c r="A29" s="50">
        <v>6</v>
      </c>
      <c r="B29" s="88" t="s">
        <v>18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1"/>
    </row>
    <row r="30" spans="1:21" x14ac:dyDescent="0.2">
      <c r="B30" s="21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3"/>
      <c r="N30" s="1"/>
    </row>
    <row r="31" spans="1:21" x14ac:dyDescent="0.2">
      <c r="B31" s="21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3"/>
      <c r="N31" s="1"/>
    </row>
    <row r="33" spans="1:14" s="2" customFormat="1" x14ac:dyDescent="0.2">
      <c r="A33" s="49"/>
      <c r="B33" s="12"/>
      <c r="E33" s="3"/>
      <c r="F33" s="3"/>
      <c r="G33" s="3"/>
      <c r="H33" s="3"/>
      <c r="I33" s="3"/>
      <c r="J33" s="3"/>
      <c r="K33" s="3"/>
      <c r="L33" s="4"/>
      <c r="M33" s="3"/>
      <c r="N33" s="3"/>
    </row>
    <row r="35" spans="1:14" s="2" customFormat="1" x14ac:dyDescent="0.2">
      <c r="A35" s="49"/>
      <c r="B35" s="3"/>
      <c r="E35" s="3"/>
      <c r="F35" s="3"/>
      <c r="G35" s="3"/>
      <c r="H35" s="3"/>
      <c r="I35" s="3"/>
      <c r="J35" s="3"/>
      <c r="K35" s="3"/>
      <c r="L35" s="4"/>
      <c r="M35" s="3"/>
      <c r="N35" s="3"/>
    </row>
  </sheetData>
  <mergeCells count="24">
    <mergeCell ref="A1:C4"/>
    <mergeCell ref="B29:M29"/>
    <mergeCell ref="B28:M28"/>
    <mergeCell ref="B26:D26"/>
    <mergeCell ref="B27:D27"/>
    <mergeCell ref="D1:I1"/>
    <mergeCell ref="D2:I2"/>
    <mergeCell ref="D3:I4"/>
    <mergeCell ref="L4:M4"/>
    <mergeCell ref="B10:B23"/>
    <mergeCell ref="A7:M7"/>
    <mergeCell ref="A5:M5"/>
    <mergeCell ref="A6:M6"/>
    <mergeCell ref="A8:M8"/>
    <mergeCell ref="A9:B9"/>
    <mergeCell ref="O10:O23"/>
    <mergeCell ref="G15:G19"/>
    <mergeCell ref="G21:G23"/>
    <mergeCell ref="E27:M27"/>
    <mergeCell ref="E26:M26"/>
    <mergeCell ref="A24:L24"/>
    <mergeCell ref="A25:L25"/>
    <mergeCell ref="I10:I23"/>
    <mergeCell ref="J10:J2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50"/>
  <sheetViews>
    <sheetView view="pageBreakPreview" zoomScaleNormal="100" zoomScaleSheetLayoutView="100" workbookViewId="0">
      <selection activeCell="K10" sqref="K10"/>
    </sheetView>
  </sheetViews>
  <sheetFormatPr baseColWidth="10" defaultRowHeight="12.75" x14ac:dyDescent="0.2"/>
  <cols>
    <col min="1" max="1" width="4.85546875" style="49" customWidth="1"/>
    <col min="2" max="2" width="19.710937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5.5703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6"/>
      <c r="B1" s="86"/>
      <c r="C1" s="87"/>
      <c r="D1" s="90" t="s">
        <v>6</v>
      </c>
      <c r="E1" s="91"/>
      <c r="F1" s="91"/>
      <c r="G1" s="91"/>
      <c r="H1" s="91"/>
      <c r="I1" s="91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6"/>
      <c r="B2" s="86"/>
      <c r="C2" s="87"/>
      <c r="D2" s="92" t="s">
        <v>9</v>
      </c>
      <c r="E2" s="93"/>
      <c r="F2" s="93"/>
      <c r="G2" s="93"/>
      <c r="H2" s="93"/>
      <c r="I2" s="93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6"/>
      <c r="B3" s="86"/>
      <c r="C3" s="87"/>
      <c r="D3" s="94" t="s">
        <v>12</v>
      </c>
      <c r="E3" s="95"/>
      <c r="F3" s="95"/>
      <c r="G3" s="95"/>
      <c r="H3" s="95"/>
      <c r="I3" s="95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6"/>
      <c r="B4" s="86"/>
      <c r="C4" s="87"/>
      <c r="D4" s="96"/>
      <c r="E4" s="97"/>
      <c r="F4" s="97"/>
      <c r="G4" s="97"/>
      <c r="H4" s="97"/>
      <c r="I4" s="97"/>
      <c r="J4" s="55"/>
      <c r="K4" s="55"/>
      <c r="L4" s="98" t="s">
        <v>14</v>
      </c>
      <c r="M4" s="99"/>
      <c r="N4" s="1"/>
      <c r="O4" s="1"/>
      <c r="P4" s="1"/>
      <c r="Q4" s="1"/>
    </row>
    <row r="5" spans="1:21" ht="30.75" customHeight="1" x14ac:dyDescent="0.2">
      <c r="A5" s="100" t="s">
        <v>731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"/>
      <c r="O5" s="1"/>
      <c r="P5" s="1"/>
      <c r="Q5" s="1"/>
    </row>
    <row r="6" spans="1:21" ht="24" customHeight="1" x14ac:dyDescent="0.2">
      <c r="A6" s="100" t="s">
        <v>730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"/>
      <c r="O6" s="1"/>
      <c r="P6" s="1"/>
      <c r="Q6" s="1"/>
    </row>
    <row r="7" spans="1:21" ht="31.5" customHeight="1" x14ac:dyDescent="0.2">
      <c r="A7" s="100" t="s">
        <v>742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"/>
      <c r="O7" s="1"/>
      <c r="P7" s="1"/>
      <c r="Q7" s="1"/>
    </row>
    <row r="8" spans="1:21" ht="23.25" customHeight="1" x14ac:dyDescent="0.2">
      <c r="A8" s="101" t="s">
        <v>760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31"/>
      <c r="O8" s="31"/>
      <c r="P8" s="31"/>
      <c r="Q8" s="24"/>
      <c r="R8" s="24"/>
      <c r="S8" s="24"/>
      <c r="T8" s="24"/>
      <c r="U8" s="24"/>
    </row>
    <row r="9" spans="1:21" ht="45.75" customHeight="1" x14ac:dyDescent="0.2">
      <c r="A9" s="115" t="s">
        <v>0</v>
      </c>
      <c r="B9" s="115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7"/>
      <c r="P9" s="27"/>
      <c r="Q9" s="24"/>
      <c r="R9" s="24"/>
      <c r="S9" s="24"/>
      <c r="T9" s="24"/>
      <c r="U9" s="24"/>
    </row>
    <row r="10" spans="1:21" ht="23.25" customHeight="1" x14ac:dyDescent="0.2">
      <c r="A10" s="50">
        <v>1</v>
      </c>
      <c r="B10" s="116" t="s">
        <v>69</v>
      </c>
      <c r="C10" s="44" t="s">
        <v>70</v>
      </c>
      <c r="D10" s="44" t="s">
        <v>71</v>
      </c>
      <c r="E10" s="44" t="s">
        <v>37</v>
      </c>
      <c r="F10" s="44" t="s">
        <v>72</v>
      </c>
      <c r="G10" s="43" t="s">
        <v>73</v>
      </c>
      <c r="H10" s="68">
        <v>91686</v>
      </c>
      <c r="I10" s="116">
        <v>1</v>
      </c>
      <c r="J10" s="116">
        <v>1</v>
      </c>
      <c r="K10" s="52"/>
      <c r="L10" s="67">
        <f>K10*1.16-K10</f>
        <v>0</v>
      </c>
      <c r="M10" s="68">
        <f>K10+L10</f>
        <v>0</v>
      </c>
      <c r="N10" s="20"/>
      <c r="O10" s="24"/>
      <c r="P10" s="24"/>
      <c r="Q10" s="24"/>
      <c r="R10" s="24"/>
      <c r="S10" s="24"/>
      <c r="T10" s="24"/>
      <c r="U10" s="24"/>
    </row>
    <row r="11" spans="1:21" ht="23.25" customHeight="1" x14ac:dyDescent="0.2">
      <c r="A11" s="50">
        <v>2</v>
      </c>
      <c r="B11" s="116"/>
      <c r="C11" s="44" t="s">
        <v>74</v>
      </c>
      <c r="D11" s="44" t="s">
        <v>75</v>
      </c>
      <c r="E11" s="44" t="s">
        <v>76</v>
      </c>
      <c r="F11" s="44" t="s">
        <v>77</v>
      </c>
      <c r="G11" s="43" t="s">
        <v>78</v>
      </c>
      <c r="H11" s="68">
        <v>91686</v>
      </c>
      <c r="I11" s="116"/>
      <c r="J11" s="116"/>
      <c r="K11" s="52"/>
      <c r="L11" s="67">
        <f t="shared" ref="L11:L38" si="0">K11*1.16-K11</f>
        <v>0</v>
      </c>
      <c r="M11" s="68">
        <f t="shared" ref="M11:M38" si="1">K11+L11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50">
        <v>3</v>
      </c>
      <c r="B12" s="116"/>
      <c r="C12" s="44" t="s">
        <v>79</v>
      </c>
      <c r="D12" s="44" t="s">
        <v>80</v>
      </c>
      <c r="E12" s="44" t="s">
        <v>81</v>
      </c>
      <c r="F12" s="44" t="s">
        <v>82</v>
      </c>
      <c r="G12" s="43" t="s">
        <v>83</v>
      </c>
      <c r="H12" s="68">
        <v>91686</v>
      </c>
      <c r="I12" s="116"/>
      <c r="J12" s="116"/>
      <c r="K12" s="52"/>
      <c r="L12" s="67">
        <f t="shared" si="0"/>
        <v>0</v>
      </c>
      <c r="M12" s="68">
        <f t="shared" si="1"/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23.25" customHeight="1" x14ac:dyDescent="0.2">
      <c r="A13" s="50">
        <v>4</v>
      </c>
      <c r="B13" s="116"/>
      <c r="C13" s="44" t="s">
        <v>84</v>
      </c>
      <c r="D13" s="44" t="s">
        <v>85</v>
      </c>
      <c r="E13" s="44" t="s">
        <v>86</v>
      </c>
      <c r="F13" s="44" t="s">
        <v>87</v>
      </c>
      <c r="G13" s="43" t="s">
        <v>83</v>
      </c>
      <c r="H13" s="68">
        <v>91686</v>
      </c>
      <c r="I13" s="116"/>
      <c r="J13" s="116"/>
      <c r="K13" s="52"/>
      <c r="L13" s="67">
        <f t="shared" si="0"/>
        <v>0</v>
      </c>
      <c r="M13" s="68">
        <f t="shared" si="1"/>
        <v>0</v>
      </c>
      <c r="N13" s="20"/>
      <c r="O13" s="24"/>
      <c r="P13" s="24"/>
      <c r="Q13" s="24"/>
      <c r="R13" s="24"/>
      <c r="S13" s="24"/>
      <c r="T13" s="24"/>
      <c r="U13" s="24"/>
    </row>
    <row r="14" spans="1:21" ht="23.25" customHeight="1" x14ac:dyDescent="0.2">
      <c r="A14" s="50">
        <v>5</v>
      </c>
      <c r="B14" s="116"/>
      <c r="C14" s="44" t="s">
        <v>79</v>
      </c>
      <c r="D14" s="44" t="s">
        <v>88</v>
      </c>
      <c r="E14" s="44" t="s">
        <v>89</v>
      </c>
      <c r="F14" s="44" t="s">
        <v>90</v>
      </c>
      <c r="G14" s="43" t="s">
        <v>83</v>
      </c>
      <c r="H14" s="68">
        <v>91686</v>
      </c>
      <c r="I14" s="116"/>
      <c r="J14" s="116"/>
      <c r="K14" s="52"/>
      <c r="L14" s="67">
        <f t="shared" si="0"/>
        <v>0</v>
      </c>
      <c r="M14" s="68">
        <f t="shared" si="1"/>
        <v>0</v>
      </c>
      <c r="N14" s="20"/>
      <c r="O14" s="24"/>
      <c r="P14" s="24"/>
      <c r="Q14" s="24"/>
      <c r="R14" s="24"/>
      <c r="S14" s="24"/>
      <c r="T14" s="24"/>
      <c r="U14" s="24"/>
    </row>
    <row r="15" spans="1:21" ht="23.25" customHeight="1" x14ac:dyDescent="0.2">
      <c r="A15" s="50">
        <v>6</v>
      </c>
      <c r="B15" s="116"/>
      <c r="C15" s="44" t="s">
        <v>74</v>
      </c>
      <c r="D15" s="44" t="s">
        <v>75</v>
      </c>
      <c r="E15" s="44" t="s">
        <v>91</v>
      </c>
      <c r="F15" s="44" t="s">
        <v>92</v>
      </c>
      <c r="G15" s="43" t="s">
        <v>93</v>
      </c>
      <c r="H15" s="68">
        <v>91686</v>
      </c>
      <c r="I15" s="116"/>
      <c r="J15" s="116"/>
      <c r="K15" s="52"/>
      <c r="L15" s="67">
        <f t="shared" si="0"/>
        <v>0</v>
      </c>
      <c r="M15" s="68">
        <f t="shared" si="1"/>
        <v>0</v>
      </c>
      <c r="N15" s="20"/>
      <c r="O15" s="24"/>
      <c r="P15" s="24"/>
      <c r="Q15" s="24"/>
      <c r="R15" s="24"/>
      <c r="S15" s="24"/>
      <c r="T15" s="24"/>
      <c r="U15" s="24"/>
    </row>
    <row r="16" spans="1:21" ht="23.25" customHeight="1" x14ac:dyDescent="0.2">
      <c r="A16" s="50">
        <v>7</v>
      </c>
      <c r="B16" s="116"/>
      <c r="C16" s="44" t="s">
        <v>94</v>
      </c>
      <c r="D16" s="44" t="s">
        <v>95</v>
      </c>
      <c r="E16" s="44" t="s">
        <v>96</v>
      </c>
      <c r="F16" s="44" t="s">
        <v>37</v>
      </c>
      <c r="G16" s="43" t="s">
        <v>34</v>
      </c>
      <c r="H16" s="68">
        <v>91686</v>
      </c>
      <c r="I16" s="116"/>
      <c r="J16" s="116"/>
      <c r="K16" s="43"/>
      <c r="L16" s="67">
        <f t="shared" si="0"/>
        <v>0</v>
      </c>
      <c r="M16" s="68">
        <f t="shared" si="1"/>
        <v>0</v>
      </c>
      <c r="N16" s="20"/>
      <c r="O16" s="24"/>
      <c r="P16" s="24"/>
      <c r="Q16" s="24"/>
      <c r="R16" s="24"/>
      <c r="S16" s="24"/>
      <c r="T16" s="24"/>
      <c r="U16" s="24"/>
    </row>
    <row r="17" spans="1:21" ht="23.25" customHeight="1" x14ac:dyDescent="0.2">
      <c r="A17" s="50">
        <v>8</v>
      </c>
      <c r="B17" s="116"/>
      <c r="C17" s="44" t="s">
        <v>74</v>
      </c>
      <c r="D17" s="44" t="s">
        <v>75</v>
      </c>
      <c r="E17" s="44" t="s">
        <v>97</v>
      </c>
      <c r="F17" s="44" t="s">
        <v>98</v>
      </c>
      <c r="G17" s="43" t="s">
        <v>34</v>
      </c>
      <c r="H17" s="68">
        <v>91686</v>
      </c>
      <c r="I17" s="116"/>
      <c r="J17" s="116"/>
      <c r="K17" s="52"/>
      <c r="L17" s="67">
        <f t="shared" si="0"/>
        <v>0</v>
      </c>
      <c r="M17" s="68">
        <f t="shared" si="1"/>
        <v>0</v>
      </c>
      <c r="N17" s="20"/>
      <c r="O17" s="24"/>
      <c r="P17" s="24"/>
      <c r="Q17" s="24"/>
      <c r="R17" s="24"/>
      <c r="S17" s="24"/>
      <c r="T17" s="24"/>
      <c r="U17" s="24"/>
    </row>
    <row r="18" spans="1:21" ht="23.25" customHeight="1" x14ac:dyDescent="0.2">
      <c r="A18" s="50">
        <v>9</v>
      </c>
      <c r="B18" s="116"/>
      <c r="C18" s="44" t="s">
        <v>99</v>
      </c>
      <c r="D18" s="44" t="s">
        <v>100</v>
      </c>
      <c r="E18" s="44" t="s">
        <v>101</v>
      </c>
      <c r="F18" s="44" t="s">
        <v>102</v>
      </c>
      <c r="G18" s="43" t="s">
        <v>39</v>
      </c>
      <c r="H18" s="68">
        <v>91686</v>
      </c>
      <c r="I18" s="116"/>
      <c r="J18" s="116"/>
      <c r="K18" s="52"/>
      <c r="L18" s="67">
        <f t="shared" si="0"/>
        <v>0</v>
      </c>
      <c r="M18" s="68">
        <f t="shared" si="1"/>
        <v>0</v>
      </c>
      <c r="N18" s="20"/>
      <c r="O18" s="24"/>
      <c r="P18" s="24"/>
      <c r="Q18" s="24"/>
      <c r="R18" s="24"/>
      <c r="S18" s="24"/>
      <c r="T18" s="24"/>
      <c r="U18" s="24"/>
    </row>
    <row r="19" spans="1:21" ht="23.25" customHeight="1" x14ac:dyDescent="0.2">
      <c r="A19" s="50">
        <v>10</v>
      </c>
      <c r="B19" s="116"/>
      <c r="C19" s="44" t="s">
        <v>94</v>
      </c>
      <c r="D19" s="44" t="s">
        <v>95</v>
      </c>
      <c r="E19" s="44" t="s">
        <v>103</v>
      </c>
      <c r="F19" s="44" t="s">
        <v>104</v>
      </c>
      <c r="G19" s="43" t="s">
        <v>105</v>
      </c>
      <c r="H19" s="68">
        <v>91686</v>
      </c>
      <c r="I19" s="116"/>
      <c r="J19" s="116"/>
      <c r="K19" s="52"/>
      <c r="L19" s="67">
        <f t="shared" si="0"/>
        <v>0</v>
      </c>
      <c r="M19" s="68">
        <f t="shared" si="1"/>
        <v>0</v>
      </c>
      <c r="N19" s="20"/>
      <c r="O19" s="24"/>
      <c r="P19" s="24"/>
      <c r="Q19" s="24"/>
      <c r="R19" s="24"/>
      <c r="S19" s="24"/>
      <c r="T19" s="24"/>
      <c r="U19" s="24"/>
    </row>
    <row r="20" spans="1:21" ht="23.25" customHeight="1" x14ac:dyDescent="0.2">
      <c r="A20" s="50">
        <v>11</v>
      </c>
      <c r="B20" s="116"/>
      <c r="C20" s="44" t="s">
        <v>79</v>
      </c>
      <c r="D20" s="44" t="s">
        <v>88</v>
      </c>
      <c r="E20" s="44" t="s">
        <v>106</v>
      </c>
      <c r="F20" s="44" t="s">
        <v>37</v>
      </c>
      <c r="G20" s="43" t="s">
        <v>107</v>
      </c>
      <c r="H20" s="68">
        <v>91686</v>
      </c>
      <c r="I20" s="116"/>
      <c r="J20" s="116"/>
      <c r="K20" s="44"/>
      <c r="L20" s="67">
        <f t="shared" si="0"/>
        <v>0</v>
      </c>
      <c r="M20" s="68">
        <f t="shared" si="1"/>
        <v>0</v>
      </c>
      <c r="N20" s="20"/>
      <c r="O20" s="24"/>
      <c r="P20" s="24"/>
      <c r="Q20" s="24"/>
      <c r="R20" s="24"/>
      <c r="S20" s="24"/>
      <c r="T20" s="24"/>
      <c r="U20" s="24"/>
    </row>
    <row r="21" spans="1:21" ht="23.25" customHeight="1" x14ac:dyDescent="0.2">
      <c r="A21" s="50">
        <v>12</v>
      </c>
      <c r="B21" s="116"/>
      <c r="C21" s="44" t="s">
        <v>74</v>
      </c>
      <c r="D21" s="44" t="s">
        <v>108</v>
      </c>
      <c r="E21" s="44" t="s">
        <v>109</v>
      </c>
      <c r="F21" s="44" t="s">
        <v>110</v>
      </c>
      <c r="G21" s="43" t="s">
        <v>44</v>
      </c>
      <c r="H21" s="68">
        <v>91686</v>
      </c>
      <c r="I21" s="116"/>
      <c r="J21" s="116"/>
      <c r="K21" s="52"/>
      <c r="L21" s="67">
        <f t="shared" si="0"/>
        <v>0</v>
      </c>
      <c r="M21" s="68">
        <f t="shared" si="1"/>
        <v>0</v>
      </c>
      <c r="N21" s="20"/>
      <c r="O21" s="24"/>
      <c r="P21" s="24"/>
      <c r="Q21" s="24"/>
      <c r="R21" s="24"/>
      <c r="S21" s="24"/>
      <c r="T21" s="24"/>
      <c r="U21" s="24"/>
    </row>
    <row r="22" spans="1:21" ht="23.25" customHeight="1" x14ac:dyDescent="0.2">
      <c r="A22" s="50">
        <v>13</v>
      </c>
      <c r="B22" s="116"/>
      <c r="C22" s="44" t="s">
        <v>74</v>
      </c>
      <c r="D22" s="44" t="s">
        <v>108</v>
      </c>
      <c r="E22" s="44" t="s">
        <v>111</v>
      </c>
      <c r="F22" s="44" t="s">
        <v>112</v>
      </c>
      <c r="G22" s="43" t="s">
        <v>44</v>
      </c>
      <c r="H22" s="68">
        <v>91686</v>
      </c>
      <c r="I22" s="116"/>
      <c r="J22" s="116"/>
      <c r="K22" s="52"/>
      <c r="L22" s="67">
        <f t="shared" si="0"/>
        <v>0</v>
      </c>
      <c r="M22" s="68">
        <f t="shared" si="1"/>
        <v>0</v>
      </c>
      <c r="N22" s="20"/>
      <c r="O22" s="24"/>
      <c r="P22" s="24"/>
      <c r="Q22" s="24"/>
      <c r="R22" s="24"/>
      <c r="S22" s="24"/>
      <c r="T22" s="24"/>
      <c r="U22" s="24"/>
    </row>
    <row r="23" spans="1:21" ht="23.25" customHeight="1" x14ac:dyDescent="0.2">
      <c r="A23" s="50">
        <v>14</v>
      </c>
      <c r="B23" s="116"/>
      <c r="C23" s="44" t="s">
        <v>74</v>
      </c>
      <c r="D23" s="44" t="s">
        <v>108</v>
      </c>
      <c r="E23" s="44" t="s">
        <v>113</v>
      </c>
      <c r="F23" s="44" t="s">
        <v>114</v>
      </c>
      <c r="G23" s="43" t="s">
        <v>44</v>
      </c>
      <c r="H23" s="68">
        <v>91686</v>
      </c>
      <c r="I23" s="116"/>
      <c r="J23" s="116"/>
      <c r="K23" s="52"/>
      <c r="L23" s="67">
        <f t="shared" si="0"/>
        <v>0</v>
      </c>
      <c r="M23" s="68">
        <f t="shared" si="1"/>
        <v>0</v>
      </c>
      <c r="N23" s="20"/>
      <c r="O23" s="24"/>
      <c r="P23" s="24"/>
      <c r="Q23" s="24"/>
      <c r="R23" s="24"/>
      <c r="S23" s="24"/>
      <c r="T23" s="24"/>
      <c r="U23" s="24"/>
    </row>
    <row r="24" spans="1:21" ht="23.25" customHeight="1" x14ac:dyDescent="0.2">
      <c r="A24" s="50">
        <v>15</v>
      </c>
      <c r="B24" s="116"/>
      <c r="C24" s="44" t="s">
        <v>74</v>
      </c>
      <c r="D24" s="44" t="s">
        <v>108</v>
      </c>
      <c r="E24" s="44" t="s">
        <v>115</v>
      </c>
      <c r="F24" s="44" t="s">
        <v>116</v>
      </c>
      <c r="G24" s="43" t="s">
        <v>44</v>
      </c>
      <c r="H24" s="68">
        <v>91686</v>
      </c>
      <c r="I24" s="116"/>
      <c r="J24" s="116"/>
      <c r="K24" s="52"/>
      <c r="L24" s="67">
        <f t="shared" si="0"/>
        <v>0</v>
      </c>
      <c r="M24" s="68">
        <f t="shared" si="1"/>
        <v>0</v>
      </c>
      <c r="N24" s="20"/>
      <c r="O24" s="24"/>
      <c r="P24" s="24"/>
      <c r="Q24" s="24"/>
      <c r="R24" s="24"/>
      <c r="S24" s="24"/>
      <c r="T24" s="24"/>
      <c r="U24" s="24"/>
    </row>
    <row r="25" spans="1:21" ht="23.25" customHeight="1" x14ac:dyDescent="0.2">
      <c r="A25" s="50">
        <v>16</v>
      </c>
      <c r="B25" s="116"/>
      <c r="C25" s="44" t="s">
        <v>74</v>
      </c>
      <c r="D25" s="44" t="s">
        <v>108</v>
      </c>
      <c r="E25" s="44" t="s">
        <v>117</v>
      </c>
      <c r="F25" s="44" t="s">
        <v>118</v>
      </c>
      <c r="G25" s="43" t="s">
        <v>44</v>
      </c>
      <c r="H25" s="68">
        <v>91686</v>
      </c>
      <c r="I25" s="116"/>
      <c r="J25" s="116"/>
      <c r="K25" s="52"/>
      <c r="L25" s="67">
        <f t="shared" si="0"/>
        <v>0</v>
      </c>
      <c r="M25" s="68">
        <f t="shared" si="1"/>
        <v>0</v>
      </c>
      <c r="N25" s="20"/>
      <c r="O25" s="24"/>
      <c r="P25" s="24"/>
      <c r="Q25" s="24"/>
      <c r="R25" s="24"/>
      <c r="S25" s="24"/>
      <c r="T25" s="24"/>
      <c r="U25" s="24"/>
    </row>
    <row r="26" spans="1:21" ht="23.25" customHeight="1" x14ac:dyDescent="0.2">
      <c r="A26" s="50">
        <v>17</v>
      </c>
      <c r="B26" s="116"/>
      <c r="C26" s="44" t="s">
        <v>74</v>
      </c>
      <c r="D26" s="44" t="s">
        <v>108</v>
      </c>
      <c r="E26" s="44" t="s">
        <v>119</v>
      </c>
      <c r="F26" s="44" t="s">
        <v>120</v>
      </c>
      <c r="G26" s="43" t="s">
        <v>44</v>
      </c>
      <c r="H26" s="68">
        <v>91686</v>
      </c>
      <c r="I26" s="116"/>
      <c r="J26" s="116"/>
      <c r="K26" s="52"/>
      <c r="L26" s="67">
        <f t="shared" si="0"/>
        <v>0</v>
      </c>
      <c r="M26" s="68">
        <f t="shared" si="1"/>
        <v>0</v>
      </c>
      <c r="N26" s="20"/>
      <c r="O26" s="24"/>
      <c r="P26" s="24"/>
      <c r="Q26" s="24"/>
      <c r="R26" s="24"/>
      <c r="S26" s="24"/>
      <c r="T26" s="24"/>
      <c r="U26" s="24"/>
    </row>
    <row r="27" spans="1:21" ht="23.25" customHeight="1" x14ac:dyDescent="0.2">
      <c r="A27" s="50">
        <v>18</v>
      </c>
      <c r="B27" s="116"/>
      <c r="C27" s="44" t="s">
        <v>74</v>
      </c>
      <c r="D27" s="44" t="s">
        <v>108</v>
      </c>
      <c r="E27" s="44" t="s">
        <v>121</v>
      </c>
      <c r="F27" s="44" t="s">
        <v>122</v>
      </c>
      <c r="G27" s="43" t="s">
        <v>44</v>
      </c>
      <c r="H27" s="68">
        <v>91686</v>
      </c>
      <c r="I27" s="116"/>
      <c r="J27" s="116"/>
      <c r="K27" s="52"/>
      <c r="L27" s="67">
        <f t="shared" si="0"/>
        <v>0</v>
      </c>
      <c r="M27" s="68">
        <f t="shared" si="1"/>
        <v>0</v>
      </c>
      <c r="N27" s="20"/>
      <c r="O27" s="24"/>
      <c r="P27" s="24"/>
      <c r="Q27" s="24"/>
      <c r="R27" s="24"/>
      <c r="S27" s="24"/>
      <c r="T27" s="24"/>
      <c r="U27" s="24"/>
    </row>
    <row r="28" spans="1:21" ht="23.25" customHeight="1" x14ac:dyDescent="0.2">
      <c r="A28" s="50">
        <v>19</v>
      </c>
      <c r="B28" s="116"/>
      <c r="C28" s="44" t="s">
        <v>74</v>
      </c>
      <c r="D28" s="44" t="s">
        <v>108</v>
      </c>
      <c r="E28" s="44" t="s">
        <v>123</v>
      </c>
      <c r="F28" s="44" t="s">
        <v>124</v>
      </c>
      <c r="G28" s="43" t="s">
        <v>44</v>
      </c>
      <c r="H28" s="68">
        <v>91686</v>
      </c>
      <c r="I28" s="116"/>
      <c r="J28" s="116"/>
      <c r="K28" s="52"/>
      <c r="L28" s="67">
        <f t="shared" si="0"/>
        <v>0</v>
      </c>
      <c r="M28" s="68">
        <f t="shared" si="1"/>
        <v>0</v>
      </c>
      <c r="N28" s="20"/>
      <c r="O28" s="24"/>
      <c r="P28" s="24"/>
      <c r="Q28" s="24"/>
      <c r="R28" s="24"/>
      <c r="S28" s="24"/>
      <c r="T28" s="24"/>
      <c r="U28" s="24"/>
    </row>
    <row r="29" spans="1:21" ht="23.25" customHeight="1" x14ac:dyDescent="0.2">
      <c r="A29" s="50">
        <v>20</v>
      </c>
      <c r="B29" s="116"/>
      <c r="C29" s="44" t="s">
        <v>74</v>
      </c>
      <c r="D29" s="44" t="s">
        <v>108</v>
      </c>
      <c r="E29" s="44" t="s">
        <v>125</v>
      </c>
      <c r="F29" s="44" t="s">
        <v>126</v>
      </c>
      <c r="G29" s="43" t="s">
        <v>44</v>
      </c>
      <c r="H29" s="68">
        <v>91686</v>
      </c>
      <c r="I29" s="116"/>
      <c r="J29" s="116"/>
      <c r="K29" s="52"/>
      <c r="L29" s="67">
        <f t="shared" si="0"/>
        <v>0</v>
      </c>
      <c r="M29" s="68">
        <f t="shared" si="1"/>
        <v>0</v>
      </c>
      <c r="N29" s="20"/>
      <c r="O29" s="24"/>
      <c r="P29" s="24"/>
      <c r="Q29" s="24"/>
      <c r="R29" s="24"/>
      <c r="S29" s="24"/>
      <c r="T29" s="24"/>
      <c r="U29" s="24"/>
    </row>
    <row r="30" spans="1:21" ht="23.25" customHeight="1" x14ac:dyDescent="0.2">
      <c r="A30" s="50">
        <v>21</v>
      </c>
      <c r="B30" s="116"/>
      <c r="C30" s="44" t="s">
        <v>74</v>
      </c>
      <c r="D30" s="44" t="s">
        <v>108</v>
      </c>
      <c r="E30" s="44" t="s">
        <v>127</v>
      </c>
      <c r="F30" s="44" t="s">
        <v>128</v>
      </c>
      <c r="G30" s="43" t="s">
        <v>44</v>
      </c>
      <c r="H30" s="68">
        <v>91686</v>
      </c>
      <c r="I30" s="116"/>
      <c r="J30" s="116"/>
      <c r="K30" s="43"/>
      <c r="L30" s="67">
        <f t="shared" si="0"/>
        <v>0</v>
      </c>
      <c r="M30" s="68">
        <f t="shared" si="1"/>
        <v>0</v>
      </c>
      <c r="N30" s="20"/>
      <c r="O30" s="24"/>
      <c r="P30" s="24"/>
      <c r="Q30" s="24"/>
      <c r="R30" s="24"/>
      <c r="S30" s="24"/>
      <c r="T30" s="24"/>
      <c r="U30" s="24"/>
    </row>
    <row r="31" spans="1:21" ht="23.25" customHeight="1" x14ac:dyDescent="0.2">
      <c r="A31" s="50">
        <v>22</v>
      </c>
      <c r="B31" s="116"/>
      <c r="C31" s="44" t="s">
        <v>74</v>
      </c>
      <c r="D31" s="44" t="s">
        <v>108</v>
      </c>
      <c r="E31" s="44" t="s">
        <v>129</v>
      </c>
      <c r="F31" s="44" t="s">
        <v>130</v>
      </c>
      <c r="G31" s="43" t="s">
        <v>44</v>
      </c>
      <c r="H31" s="68">
        <v>91686</v>
      </c>
      <c r="I31" s="116"/>
      <c r="J31" s="116"/>
      <c r="K31" s="52"/>
      <c r="L31" s="67">
        <f t="shared" si="0"/>
        <v>0</v>
      </c>
      <c r="M31" s="68">
        <f t="shared" si="1"/>
        <v>0</v>
      </c>
      <c r="N31" s="20"/>
      <c r="O31" s="24"/>
      <c r="P31" s="24"/>
      <c r="Q31" s="24"/>
      <c r="R31" s="24"/>
      <c r="S31" s="24"/>
      <c r="T31" s="24"/>
      <c r="U31" s="24"/>
    </row>
    <row r="32" spans="1:21" ht="23.25" customHeight="1" x14ac:dyDescent="0.2">
      <c r="A32" s="50">
        <v>23</v>
      </c>
      <c r="B32" s="116"/>
      <c r="C32" s="44" t="s">
        <v>74</v>
      </c>
      <c r="D32" s="44" t="s">
        <v>75</v>
      </c>
      <c r="E32" s="44" t="s">
        <v>131</v>
      </c>
      <c r="F32" s="44">
        <v>53640</v>
      </c>
      <c r="G32" s="43" t="s">
        <v>59</v>
      </c>
      <c r="H32" s="68">
        <v>91686</v>
      </c>
      <c r="I32" s="116"/>
      <c r="J32" s="116"/>
      <c r="K32" s="52"/>
      <c r="L32" s="67">
        <f t="shared" si="0"/>
        <v>0</v>
      </c>
      <c r="M32" s="68">
        <f t="shared" si="1"/>
        <v>0</v>
      </c>
      <c r="N32" s="20"/>
      <c r="O32" s="24"/>
      <c r="P32" s="24"/>
      <c r="Q32" s="24"/>
      <c r="R32" s="24"/>
      <c r="S32" s="24"/>
      <c r="T32" s="24"/>
      <c r="U32" s="24"/>
    </row>
    <row r="33" spans="1:21" ht="23.25" customHeight="1" x14ac:dyDescent="0.2">
      <c r="A33" s="50">
        <v>24</v>
      </c>
      <c r="B33" s="116"/>
      <c r="C33" s="44" t="s">
        <v>74</v>
      </c>
      <c r="D33" s="44" t="s">
        <v>108</v>
      </c>
      <c r="E33" s="44" t="s">
        <v>132</v>
      </c>
      <c r="F33" s="44" t="s">
        <v>133</v>
      </c>
      <c r="G33" s="43" t="s">
        <v>134</v>
      </c>
      <c r="H33" s="68">
        <v>91686</v>
      </c>
      <c r="I33" s="116"/>
      <c r="J33" s="116"/>
      <c r="K33" s="52"/>
      <c r="L33" s="67">
        <f t="shared" si="0"/>
        <v>0</v>
      </c>
      <c r="M33" s="68">
        <f t="shared" si="1"/>
        <v>0</v>
      </c>
      <c r="N33" s="20"/>
      <c r="O33" s="24"/>
      <c r="P33" s="24"/>
      <c r="Q33" s="24"/>
      <c r="R33" s="24"/>
      <c r="S33" s="24"/>
      <c r="T33" s="24"/>
      <c r="U33" s="24"/>
    </row>
    <row r="34" spans="1:21" ht="23.25" customHeight="1" x14ac:dyDescent="0.2">
      <c r="A34" s="50">
        <v>25</v>
      </c>
      <c r="B34" s="116"/>
      <c r="C34" s="44" t="s">
        <v>74</v>
      </c>
      <c r="D34" s="44" t="s">
        <v>75</v>
      </c>
      <c r="E34" s="44" t="s">
        <v>135</v>
      </c>
      <c r="F34" s="44" t="s">
        <v>136</v>
      </c>
      <c r="G34" s="43" t="s">
        <v>44</v>
      </c>
      <c r="H34" s="68">
        <v>91686</v>
      </c>
      <c r="I34" s="116"/>
      <c r="J34" s="116"/>
      <c r="K34" s="44"/>
      <c r="L34" s="67">
        <f t="shared" si="0"/>
        <v>0</v>
      </c>
      <c r="M34" s="68">
        <f t="shared" si="1"/>
        <v>0</v>
      </c>
      <c r="N34" s="20"/>
      <c r="O34" s="24"/>
      <c r="P34" s="24"/>
      <c r="Q34" s="24"/>
      <c r="R34" s="24"/>
      <c r="S34" s="24"/>
      <c r="T34" s="24"/>
      <c r="U34" s="24"/>
    </row>
    <row r="35" spans="1:21" ht="23.25" customHeight="1" x14ac:dyDescent="0.2">
      <c r="A35" s="50">
        <v>26</v>
      </c>
      <c r="B35" s="116"/>
      <c r="C35" s="44" t="s">
        <v>74</v>
      </c>
      <c r="D35" s="44" t="s">
        <v>75</v>
      </c>
      <c r="E35" s="44" t="s">
        <v>137</v>
      </c>
      <c r="F35" s="44" t="s">
        <v>138</v>
      </c>
      <c r="G35" s="43" t="s">
        <v>44</v>
      </c>
      <c r="H35" s="68">
        <v>91686</v>
      </c>
      <c r="I35" s="116"/>
      <c r="J35" s="116"/>
      <c r="K35" s="52"/>
      <c r="L35" s="67">
        <f t="shared" si="0"/>
        <v>0</v>
      </c>
      <c r="M35" s="68">
        <f t="shared" si="1"/>
        <v>0</v>
      </c>
      <c r="N35" s="20"/>
      <c r="O35" s="24"/>
      <c r="P35" s="24"/>
      <c r="Q35" s="24"/>
      <c r="R35" s="24"/>
      <c r="S35" s="24"/>
      <c r="T35" s="24"/>
      <c r="U35" s="24"/>
    </row>
    <row r="36" spans="1:21" ht="23.25" customHeight="1" x14ac:dyDescent="0.2">
      <c r="A36" s="50">
        <v>27</v>
      </c>
      <c r="B36" s="116"/>
      <c r="C36" s="44" t="s">
        <v>139</v>
      </c>
      <c r="D36" s="44" t="s">
        <v>140</v>
      </c>
      <c r="E36" s="44" t="s">
        <v>141</v>
      </c>
      <c r="F36" s="44" t="s">
        <v>142</v>
      </c>
      <c r="G36" s="43" t="s">
        <v>44</v>
      </c>
      <c r="H36" s="68">
        <v>91686</v>
      </c>
      <c r="I36" s="116"/>
      <c r="J36" s="116"/>
      <c r="K36" s="52"/>
      <c r="L36" s="67">
        <f t="shared" si="0"/>
        <v>0</v>
      </c>
      <c r="M36" s="68">
        <f t="shared" si="1"/>
        <v>0</v>
      </c>
      <c r="N36" s="20"/>
      <c r="O36" s="24"/>
      <c r="P36" s="24"/>
      <c r="Q36" s="24"/>
      <c r="R36" s="24"/>
      <c r="S36" s="24"/>
      <c r="T36" s="24"/>
      <c r="U36" s="24"/>
    </row>
    <row r="37" spans="1:21" ht="23.25" customHeight="1" x14ac:dyDescent="0.2">
      <c r="A37" s="50">
        <v>28</v>
      </c>
      <c r="B37" s="116"/>
      <c r="C37" s="44" t="s">
        <v>143</v>
      </c>
      <c r="D37" s="44" t="s">
        <v>144</v>
      </c>
      <c r="E37" s="44" t="s">
        <v>577</v>
      </c>
      <c r="F37" s="44">
        <v>55749</v>
      </c>
      <c r="G37" s="43" t="s">
        <v>39</v>
      </c>
      <c r="H37" s="68">
        <v>91686</v>
      </c>
      <c r="I37" s="116"/>
      <c r="J37" s="116"/>
      <c r="K37" s="52"/>
      <c r="L37" s="67">
        <f t="shared" si="0"/>
        <v>0</v>
      </c>
      <c r="M37" s="68">
        <f t="shared" si="1"/>
        <v>0</v>
      </c>
      <c r="N37" s="20"/>
      <c r="O37" s="24"/>
      <c r="P37" s="24"/>
      <c r="Q37" s="24"/>
      <c r="R37" s="24"/>
      <c r="S37" s="24"/>
      <c r="T37" s="24"/>
      <c r="U37" s="24"/>
    </row>
    <row r="38" spans="1:21" ht="23.25" customHeight="1" x14ac:dyDescent="0.2">
      <c r="A38" s="50">
        <v>29</v>
      </c>
      <c r="B38" s="116"/>
      <c r="C38" s="44" t="s">
        <v>143</v>
      </c>
      <c r="D38" s="44" t="s">
        <v>144</v>
      </c>
      <c r="E38" s="44"/>
      <c r="F38" s="44">
        <v>56030</v>
      </c>
      <c r="G38" s="43" t="s">
        <v>39</v>
      </c>
      <c r="H38" s="68">
        <v>91686</v>
      </c>
      <c r="I38" s="116"/>
      <c r="J38" s="116"/>
      <c r="K38" s="52"/>
      <c r="L38" s="67">
        <f t="shared" si="0"/>
        <v>0</v>
      </c>
      <c r="M38" s="68">
        <f t="shared" si="1"/>
        <v>0</v>
      </c>
      <c r="N38" s="20"/>
      <c r="O38" s="24"/>
      <c r="P38" s="24"/>
      <c r="Q38" s="24"/>
      <c r="R38" s="24"/>
      <c r="S38" s="24"/>
      <c r="T38" s="24"/>
      <c r="U38" s="24"/>
    </row>
    <row r="39" spans="1:21" ht="23.25" customHeight="1" x14ac:dyDescent="0.2">
      <c r="A39" s="85" t="s">
        <v>735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65">
        <f>SUM(M10:M38)</f>
        <v>0</v>
      </c>
      <c r="N39" s="20"/>
      <c r="O39" s="24"/>
      <c r="P39" s="24"/>
      <c r="Q39" s="24"/>
      <c r="R39" s="24"/>
      <c r="S39" s="24"/>
      <c r="T39" s="24"/>
      <c r="U39" s="24"/>
    </row>
    <row r="40" spans="1:21" ht="23.25" customHeight="1" x14ac:dyDescent="0.2">
      <c r="A40" s="85" t="s">
        <v>736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66">
        <f>SUM(I10:J38)*M39</f>
        <v>0</v>
      </c>
      <c r="N40" s="20"/>
      <c r="O40" s="24"/>
      <c r="P40" s="24"/>
      <c r="Q40" s="24"/>
      <c r="R40" s="24"/>
      <c r="S40" s="24"/>
      <c r="T40" s="24"/>
      <c r="U40" s="24"/>
    </row>
    <row r="41" spans="1:21" ht="125.25" customHeight="1" x14ac:dyDescent="0.2">
      <c r="A41" s="118" t="s">
        <v>16</v>
      </c>
      <c r="B41" s="119"/>
      <c r="C41" s="119"/>
      <c r="D41" s="120"/>
      <c r="E41" s="84" t="s">
        <v>729</v>
      </c>
      <c r="F41" s="84"/>
      <c r="G41" s="84"/>
      <c r="H41" s="84"/>
      <c r="I41" s="84"/>
      <c r="J41" s="84"/>
      <c r="K41" s="84"/>
      <c r="L41" s="84"/>
      <c r="M41" s="84"/>
      <c r="N41" s="20"/>
      <c r="O41" s="24"/>
      <c r="P41" s="24"/>
      <c r="Q41" s="24"/>
      <c r="R41" s="24"/>
      <c r="S41" s="24"/>
      <c r="T41" s="24"/>
      <c r="U41" s="24"/>
    </row>
    <row r="42" spans="1:21" ht="123" customHeight="1" x14ac:dyDescent="0.2">
      <c r="A42" s="118" t="s">
        <v>15</v>
      </c>
      <c r="B42" s="119"/>
      <c r="C42" s="119"/>
      <c r="D42" s="120"/>
      <c r="E42" s="84" t="s">
        <v>769</v>
      </c>
      <c r="F42" s="84"/>
      <c r="G42" s="84"/>
      <c r="H42" s="84"/>
      <c r="I42" s="84"/>
      <c r="J42" s="84"/>
      <c r="K42" s="84"/>
      <c r="L42" s="84"/>
      <c r="M42" s="84"/>
      <c r="N42" s="1"/>
    </row>
    <row r="43" spans="1:21" x14ac:dyDescent="0.2">
      <c r="A43" s="50"/>
      <c r="B43" s="88" t="s">
        <v>17</v>
      </c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1"/>
    </row>
    <row r="44" spans="1:21" x14ac:dyDescent="0.2">
      <c r="A44" s="50"/>
      <c r="B44" s="88" t="s">
        <v>18</v>
      </c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1"/>
    </row>
    <row r="45" spans="1:21" x14ac:dyDescent="0.2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3"/>
      <c r="N45" s="1"/>
    </row>
    <row r="46" spans="1:21" x14ac:dyDescent="0.2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/>
      <c r="N46" s="1"/>
    </row>
    <row r="48" spans="1:21" s="2" customFormat="1" x14ac:dyDescent="0.2">
      <c r="A48" s="49"/>
      <c r="B48" s="12"/>
      <c r="E48" s="3"/>
      <c r="F48" s="3"/>
      <c r="G48" s="3"/>
      <c r="H48" s="3"/>
      <c r="I48" s="3"/>
      <c r="J48" s="3"/>
      <c r="K48" s="3"/>
      <c r="L48" s="4"/>
      <c r="M48" s="3"/>
      <c r="N48" s="3"/>
    </row>
    <row r="50" spans="1:14" s="2" customFormat="1" x14ac:dyDescent="0.2">
      <c r="A50" s="49"/>
      <c r="B50" s="3"/>
      <c r="E50" s="3"/>
      <c r="F50" s="3"/>
      <c r="G50" s="3"/>
      <c r="H50" s="3"/>
      <c r="I50" s="3"/>
      <c r="J50" s="3"/>
      <c r="K50" s="3"/>
      <c r="L50" s="4"/>
      <c r="M50" s="3"/>
      <c r="N50" s="3"/>
    </row>
  </sheetData>
  <mergeCells count="21">
    <mergeCell ref="E42:M42"/>
    <mergeCell ref="B43:M43"/>
    <mergeCell ref="B44:M44"/>
    <mergeCell ref="E41:M41"/>
    <mergeCell ref="A41:D41"/>
    <mergeCell ref="A42:D42"/>
    <mergeCell ref="A9:B9"/>
    <mergeCell ref="B10:B38"/>
    <mergeCell ref="A8:M8"/>
    <mergeCell ref="A39:L39"/>
    <mergeCell ref="A40:L40"/>
    <mergeCell ref="I10:I38"/>
    <mergeCell ref="J10:J38"/>
    <mergeCell ref="A6:M6"/>
    <mergeCell ref="A7:M7"/>
    <mergeCell ref="A1:C4"/>
    <mergeCell ref="D1:I1"/>
    <mergeCell ref="D2:I2"/>
    <mergeCell ref="D3:I4"/>
    <mergeCell ref="L4:M4"/>
    <mergeCell ref="A5:M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rowBreaks count="1" manualBreakCount="1">
    <brk id="25" max="9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7"/>
  <sheetViews>
    <sheetView view="pageBreakPreview" topLeftCell="B7" zoomScaleNormal="100" zoomScaleSheetLayoutView="100" workbookViewId="0">
      <selection activeCell="J10" sqref="J10:J15"/>
    </sheetView>
  </sheetViews>
  <sheetFormatPr baseColWidth="10" defaultRowHeight="12.75" x14ac:dyDescent="0.2"/>
  <cols>
    <col min="1" max="1" width="4.85546875" style="49" customWidth="1"/>
    <col min="2" max="2" width="19.285156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6"/>
      <c r="B1" s="86"/>
      <c r="C1" s="87"/>
      <c r="D1" s="90" t="s">
        <v>6</v>
      </c>
      <c r="E1" s="91"/>
      <c r="F1" s="91"/>
      <c r="G1" s="91"/>
      <c r="H1" s="91"/>
      <c r="I1" s="91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6"/>
      <c r="B2" s="86"/>
      <c r="C2" s="87"/>
      <c r="D2" s="92" t="s">
        <v>9</v>
      </c>
      <c r="E2" s="93"/>
      <c r="F2" s="93"/>
      <c r="G2" s="93"/>
      <c r="H2" s="93"/>
      <c r="I2" s="93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6"/>
      <c r="B3" s="86"/>
      <c r="C3" s="87"/>
      <c r="D3" s="94" t="s">
        <v>12</v>
      </c>
      <c r="E3" s="95"/>
      <c r="F3" s="95"/>
      <c r="G3" s="95"/>
      <c r="H3" s="95"/>
      <c r="I3" s="95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6"/>
      <c r="B4" s="86"/>
      <c r="C4" s="87"/>
      <c r="D4" s="96"/>
      <c r="E4" s="97"/>
      <c r="F4" s="97"/>
      <c r="G4" s="97"/>
      <c r="H4" s="97"/>
      <c r="I4" s="97"/>
      <c r="J4" s="55"/>
      <c r="K4" s="55"/>
      <c r="L4" s="98" t="s">
        <v>14</v>
      </c>
      <c r="M4" s="99"/>
      <c r="N4" s="1"/>
      <c r="O4" s="1"/>
      <c r="P4" s="1"/>
      <c r="Q4" s="1"/>
    </row>
    <row r="5" spans="1:21" ht="30.75" customHeight="1" x14ac:dyDescent="0.2">
      <c r="A5" s="100" t="s">
        <v>731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"/>
      <c r="O5" s="1"/>
      <c r="P5" s="1"/>
      <c r="Q5" s="1"/>
    </row>
    <row r="6" spans="1:21" ht="24" customHeight="1" x14ac:dyDescent="0.2">
      <c r="A6" s="100" t="s">
        <v>730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"/>
      <c r="O6" s="1"/>
      <c r="P6" s="1"/>
      <c r="Q6" s="1"/>
    </row>
    <row r="7" spans="1:21" ht="31.5" customHeight="1" x14ac:dyDescent="0.2">
      <c r="A7" s="100" t="s">
        <v>762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"/>
      <c r="O7" s="1"/>
      <c r="P7" s="1"/>
      <c r="Q7" s="1"/>
    </row>
    <row r="8" spans="1:21" ht="23.25" customHeight="1" x14ac:dyDescent="0.2">
      <c r="A8" s="101" t="s">
        <v>761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20"/>
      <c r="O8" s="24"/>
      <c r="P8" s="24"/>
      <c r="Q8" s="24"/>
      <c r="R8" s="24"/>
      <c r="S8" s="24"/>
      <c r="T8" s="24"/>
      <c r="U8" s="24"/>
    </row>
    <row r="9" spans="1:21" ht="50.25" customHeight="1" x14ac:dyDescent="0.2">
      <c r="A9" s="115" t="s">
        <v>0</v>
      </c>
      <c r="B9" s="115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4"/>
      <c r="P9" s="24"/>
      <c r="Q9" s="24"/>
      <c r="R9" s="24"/>
      <c r="S9" s="24"/>
      <c r="T9" s="24"/>
      <c r="U9" s="24"/>
    </row>
    <row r="10" spans="1:21" ht="23.25" customHeight="1" x14ac:dyDescent="0.2">
      <c r="A10" s="50">
        <v>1</v>
      </c>
      <c r="B10" s="116" t="s">
        <v>578</v>
      </c>
      <c r="C10" s="44" t="s">
        <v>79</v>
      </c>
      <c r="D10" s="44" t="s">
        <v>579</v>
      </c>
      <c r="E10" s="44" t="s">
        <v>37</v>
      </c>
      <c r="F10" s="44" t="s">
        <v>37</v>
      </c>
      <c r="G10" s="43" t="s">
        <v>39</v>
      </c>
      <c r="H10" s="68">
        <v>83096</v>
      </c>
      <c r="I10" s="116">
        <v>1</v>
      </c>
      <c r="J10" s="116">
        <v>1</v>
      </c>
      <c r="K10" s="52"/>
      <c r="L10" s="67">
        <f>K10*1.16-K10</f>
        <v>0</v>
      </c>
      <c r="M10" s="68">
        <f>K10+L10</f>
        <v>0</v>
      </c>
      <c r="N10" s="20"/>
      <c r="O10" s="24"/>
      <c r="P10" s="24"/>
      <c r="Q10" s="24"/>
      <c r="R10" s="24"/>
      <c r="S10" s="24"/>
      <c r="T10" s="24"/>
      <c r="U10" s="24"/>
    </row>
    <row r="11" spans="1:21" ht="23.25" customHeight="1" x14ac:dyDescent="0.2">
      <c r="A11" s="50">
        <v>2</v>
      </c>
      <c r="B11" s="116"/>
      <c r="C11" s="44" t="s">
        <v>79</v>
      </c>
      <c r="D11" s="44" t="s">
        <v>579</v>
      </c>
      <c r="E11" s="44" t="s">
        <v>580</v>
      </c>
      <c r="F11" s="44" t="s">
        <v>37</v>
      </c>
      <c r="G11" s="43" t="s">
        <v>44</v>
      </c>
      <c r="H11" s="68">
        <v>83096</v>
      </c>
      <c r="I11" s="116"/>
      <c r="J11" s="116"/>
      <c r="K11" s="43"/>
      <c r="L11" s="67">
        <f t="shared" ref="L11:L15" si="0">K11*1.16-K11</f>
        <v>0</v>
      </c>
      <c r="M11" s="68">
        <f t="shared" ref="M11:M15" si="1">K11+L11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50">
        <v>3</v>
      </c>
      <c r="B12" s="116"/>
      <c r="C12" s="44" t="s">
        <v>79</v>
      </c>
      <c r="D12" s="44" t="s">
        <v>579</v>
      </c>
      <c r="E12" s="44" t="s">
        <v>581</v>
      </c>
      <c r="F12" s="44" t="s">
        <v>37</v>
      </c>
      <c r="G12" s="116" t="s">
        <v>582</v>
      </c>
      <c r="H12" s="68">
        <v>83096</v>
      </c>
      <c r="I12" s="116"/>
      <c r="J12" s="116"/>
      <c r="K12" s="52"/>
      <c r="L12" s="67">
        <f t="shared" si="0"/>
        <v>0</v>
      </c>
      <c r="M12" s="68">
        <f t="shared" si="1"/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23.25" customHeight="1" x14ac:dyDescent="0.2">
      <c r="A13" s="50">
        <v>4</v>
      </c>
      <c r="B13" s="116"/>
      <c r="C13" s="44" t="s">
        <v>79</v>
      </c>
      <c r="D13" s="44" t="s">
        <v>579</v>
      </c>
      <c r="E13" s="44" t="s">
        <v>583</v>
      </c>
      <c r="F13" s="44" t="s">
        <v>37</v>
      </c>
      <c r="G13" s="116"/>
      <c r="H13" s="68">
        <v>83096</v>
      </c>
      <c r="I13" s="116"/>
      <c r="J13" s="116"/>
      <c r="K13" s="44"/>
      <c r="L13" s="67">
        <f t="shared" si="0"/>
        <v>0</v>
      </c>
      <c r="M13" s="68">
        <f t="shared" si="1"/>
        <v>0</v>
      </c>
      <c r="N13" s="20"/>
      <c r="O13" s="24"/>
      <c r="P13" s="24"/>
      <c r="Q13" s="24"/>
      <c r="R13" s="24"/>
      <c r="S13" s="24"/>
      <c r="T13" s="24"/>
      <c r="U13" s="24"/>
    </row>
    <row r="14" spans="1:21" ht="23.25" customHeight="1" x14ac:dyDescent="0.2">
      <c r="A14" s="50">
        <v>5</v>
      </c>
      <c r="B14" s="116"/>
      <c r="C14" s="44" t="s">
        <v>79</v>
      </c>
      <c r="D14" s="44" t="s">
        <v>579</v>
      </c>
      <c r="E14" s="44" t="s">
        <v>584</v>
      </c>
      <c r="F14" s="44" t="s">
        <v>37</v>
      </c>
      <c r="G14" s="116" t="s">
        <v>227</v>
      </c>
      <c r="H14" s="68">
        <v>83096</v>
      </c>
      <c r="I14" s="116"/>
      <c r="J14" s="116"/>
      <c r="K14" s="52"/>
      <c r="L14" s="67">
        <f t="shared" si="0"/>
        <v>0</v>
      </c>
      <c r="M14" s="68">
        <f t="shared" si="1"/>
        <v>0</v>
      </c>
      <c r="N14" s="20"/>
      <c r="O14" s="24"/>
      <c r="P14" s="24"/>
      <c r="Q14" s="24"/>
      <c r="R14" s="24"/>
      <c r="S14" s="24"/>
      <c r="T14" s="24"/>
      <c r="U14" s="24"/>
    </row>
    <row r="15" spans="1:21" ht="23.25" customHeight="1" x14ac:dyDescent="0.2">
      <c r="A15" s="50">
        <v>6</v>
      </c>
      <c r="B15" s="116"/>
      <c r="C15" s="44" t="s">
        <v>79</v>
      </c>
      <c r="D15" s="44" t="s">
        <v>579</v>
      </c>
      <c r="E15" s="44" t="s">
        <v>585</v>
      </c>
      <c r="F15" s="44" t="s">
        <v>37</v>
      </c>
      <c r="G15" s="116"/>
      <c r="H15" s="68">
        <v>83096</v>
      </c>
      <c r="I15" s="116"/>
      <c r="J15" s="116"/>
      <c r="K15" s="52"/>
      <c r="L15" s="67">
        <f t="shared" si="0"/>
        <v>0</v>
      </c>
      <c r="M15" s="68">
        <f t="shared" si="1"/>
        <v>0</v>
      </c>
      <c r="N15" s="20"/>
      <c r="O15" s="24"/>
      <c r="P15" s="24"/>
      <c r="Q15" s="24"/>
      <c r="R15" s="24"/>
      <c r="S15" s="24"/>
      <c r="T15" s="24"/>
      <c r="U15" s="24"/>
    </row>
    <row r="16" spans="1:21" ht="23.25" customHeight="1" x14ac:dyDescent="0.2">
      <c r="A16" s="85" t="s">
        <v>735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65">
        <f>SUM(M10:M15)</f>
        <v>0</v>
      </c>
      <c r="N16" s="20"/>
      <c r="O16" s="24"/>
      <c r="P16" s="24"/>
      <c r="Q16" s="24"/>
      <c r="R16" s="24"/>
      <c r="S16" s="24"/>
      <c r="T16" s="24"/>
      <c r="U16" s="24"/>
    </row>
    <row r="17" spans="1:21" ht="23.25" customHeight="1" x14ac:dyDescent="0.2">
      <c r="A17" s="85" t="s">
        <v>736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66">
        <f>SUM(I10:J15)*M16</f>
        <v>0</v>
      </c>
      <c r="N17" s="20"/>
      <c r="O17" s="24"/>
      <c r="P17" s="24"/>
      <c r="Q17" s="24"/>
      <c r="R17" s="24"/>
      <c r="S17" s="24"/>
      <c r="T17" s="24"/>
      <c r="U17" s="24"/>
    </row>
    <row r="18" spans="1:21" ht="125.25" customHeight="1" x14ac:dyDescent="0.2">
      <c r="A18" s="118" t="s">
        <v>16</v>
      </c>
      <c r="B18" s="119"/>
      <c r="C18" s="119"/>
      <c r="D18" s="120"/>
      <c r="E18" s="84" t="s">
        <v>729</v>
      </c>
      <c r="F18" s="84"/>
      <c r="G18" s="84"/>
      <c r="H18" s="84"/>
      <c r="I18" s="84"/>
      <c r="J18" s="84"/>
      <c r="K18" s="84"/>
      <c r="L18" s="84"/>
      <c r="M18" s="84"/>
      <c r="N18" s="20"/>
      <c r="O18" s="24"/>
      <c r="P18" s="24"/>
      <c r="Q18" s="24"/>
      <c r="R18" s="24"/>
      <c r="S18" s="24"/>
      <c r="T18" s="24"/>
      <c r="U18" s="24"/>
    </row>
    <row r="19" spans="1:21" ht="123" customHeight="1" x14ac:dyDescent="0.2">
      <c r="A19" s="118" t="s">
        <v>15</v>
      </c>
      <c r="B19" s="119"/>
      <c r="C19" s="119"/>
      <c r="D19" s="120"/>
      <c r="E19" s="84" t="s">
        <v>769</v>
      </c>
      <c r="F19" s="84"/>
      <c r="G19" s="84"/>
      <c r="H19" s="84"/>
      <c r="I19" s="84"/>
      <c r="J19" s="84"/>
      <c r="K19" s="84"/>
      <c r="L19" s="84"/>
      <c r="M19" s="84"/>
      <c r="N19" s="1"/>
    </row>
    <row r="20" spans="1:21" x14ac:dyDescent="0.2">
      <c r="A20" s="50"/>
      <c r="B20" s="88" t="s">
        <v>17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1"/>
    </row>
    <row r="21" spans="1:21" x14ac:dyDescent="0.2">
      <c r="A21" s="50"/>
      <c r="B21" s="88" t="s">
        <v>18</v>
      </c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1"/>
    </row>
    <row r="22" spans="1:21" x14ac:dyDescent="0.2">
      <c r="A22" s="59"/>
      <c r="B22" s="61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3"/>
      <c r="N22" s="1"/>
    </row>
    <row r="23" spans="1:21" x14ac:dyDescent="0.2">
      <c r="A23" s="60"/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3"/>
      <c r="N23" s="1"/>
    </row>
    <row r="25" spans="1:21" s="2" customFormat="1" x14ac:dyDescent="0.2">
      <c r="A25" s="49"/>
      <c r="B25" s="12"/>
      <c r="E25" s="3"/>
      <c r="F25" s="3"/>
      <c r="G25" s="3"/>
      <c r="H25" s="3"/>
      <c r="I25" s="3"/>
      <c r="J25" s="3"/>
      <c r="K25" s="3"/>
      <c r="L25" s="4"/>
      <c r="M25" s="3"/>
      <c r="N25" s="3"/>
    </row>
    <row r="27" spans="1:21" s="2" customFormat="1" x14ac:dyDescent="0.2">
      <c r="A27" s="49"/>
      <c r="B27" s="3"/>
      <c r="E27" s="3"/>
      <c r="F27" s="3"/>
      <c r="G27" s="3"/>
      <c r="H27" s="3"/>
      <c r="I27" s="3"/>
      <c r="J27" s="3"/>
      <c r="K27" s="3"/>
      <c r="L27" s="4"/>
      <c r="M27" s="3"/>
      <c r="N27" s="3"/>
    </row>
  </sheetData>
  <mergeCells count="23">
    <mergeCell ref="E19:M19"/>
    <mergeCell ref="B20:M20"/>
    <mergeCell ref="B21:M21"/>
    <mergeCell ref="E18:M18"/>
    <mergeCell ref="A18:D18"/>
    <mergeCell ref="A19:D19"/>
    <mergeCell ref="A1:C4"/>
    <mergeCell ref="D1:I1"/>
    <mergeCell ref="D2:I2"/>
    <mergeCell ref="D3:I4"/>
    <mergeCell ref="L4:M4"/>
    <mergeCell ref="A5:M5"/>
    <mergeCell ref="A16:L16"/>
    <mergeCell ref="A17:L17"/>
    <mergeCell ref="I10:I15"/>
    <mergeCell ref="J10:J15"/>
    <mergeCell ref="A9:B9"/>
    <mergeCell ref="B10:B15"/>
    <mergeCell ref="G12:G13"/>
    <mergeCell ref="G14:G15"/>
    <mergeCell ref="A6:M6"/>
    <mergeCell ref="A7:M7"/>
    <mergeCell ref="A8:M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7"/>
  <sheetViews>
    <sheetView view="pageBreakPreview" topLeftCell="A7" zoomScaleNormal="100" zoomScaleSheetLayoutView="100" workbookViewId="0">
      <selection activeCell="K10" sqref="K10"/>
    </sheetView>
  </sheetViews>
  <sheetFormatPr baseColWidth="10" defaultRowHeight="12.75" x14ac:dyDescent="0.2"/>
  <cols>
    <col min="1" max="1" width="4.85546875" style="49" customWidth="1"/>
    <col min="2" max="2" width="17.285156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6"/>
      <c r="B1" s="86"/>
      <c r="C1" s="87"/>
      <c r="D1" s="90" t="s">
        <v>6</v>
      </c>
      <c r="E1" s="91"/>
      <c r="F1" s="91"/>
      <c r="G1" s="91"/>
      <c r="H1" s="91"/>
      <c r="I1" s="91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6"/>
      <c r="B2" s="86"/>
      <c r="C2" s="87"/>
      <c r="D2" s="92" t="s">
        <v>9</v>
      </c>
      <c r="E2" s="93"/>
      <c r="F2" s="93"/>
      <c r="G2" s="93"/>
      <c r="H2" s="93"/>
      <c r="I2" s="93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6"/>
      <c r="B3" s="86"/>
      <c r="C3" s="87"/>
      <c r="D3" s="94" t="s">
        <v>12</v>
      </c>
      <c r="E3" s="95"/>
      <c r="F3" s="95"/>
      <c r="G3" s="95"/>
      <c r="H3" s="95"/>
      <c r="I3" s="95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6"/>
      <c r="B4" s="86"/>
      <c r="C4" s="87"/>
      <c r="D4" s="96"/>
      <c r="E4" s="97"/>
      <c r="F4" s="97"/>
      <c r="G4" s="97"/>
      <c r="H4" s="97"/>
      <c r="I4" s="97"/>
      <c r="J4" s="55"/>
      <c r="K4" s="55"/>
      <c r="L4" s="98" t="s">
        <v>14</v>
      </c>
      <c r="M4" s="99"/>
      <c r="N4" s="1"/>
      <c r="O4" s="1"/>
      <c r="P4" s="1"/>
      <c r="Q4" s="1"/>
    </row>
    <row r="5" spans="1:21" ht="30.75" customHeight="1" x14ac:dyDescent="0.2">
      <c r="A5" s="100" t="s">
        <v>731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"/>
      <c r="O5" s="1"/>
      <c r="P5" s="1"/>
      <c r="Q5" s="1"/>
    </row>
    <row r="6" spans="1:21" ht="24" customHeight="1" x14ac:dyDescent="0.2">
      <c r="A6" s="100" t="s">
        <v>730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"/>
      <c r="O6" s="1"/>
      <c r="P6" s="1"/>
      <c r="Q6" s="1"/>
    </row>
    <row r="7" spans="1:21" ht="31.5" customHeight="1" x14ac:dyDescent="0.2">
      <c r="A7" s="100" t="s">
        <v>743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"/>
      <c r="O7" s="1"/>
      <c r="P7" s="1"/>
      <c r="Q7" s="1"/>
    </row>
    <row r="8" spans="1:21" ht="23.25" customHeight="1" x14ac:dyDescent="0.2">
      <c r="A8" s="101" t="s">
        <v>763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20"/>
      <c r="O8" s="24"/>
      <c r="P8" s="24"/>
      <c r="Q8" s="24"/>
      <c r="R8" s="24"/>
      <c r="S8" s="24"/>
      <c r="T8" s="24"/>
      <c r="U8" s="24"/>
    </row>
    <row r="9" spans="1:21" ht="48" customHeight="1" x14ac:dyDescent="0.2">
      <c r="A9" s="115" t="s">
        <v>0</v>
      </c>
      <c r="B9" s="115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4"/>
      <c r="P9" s="24"/>
      <c r="Q9" s="24"/>
      <c r="R9" s="24"/>
      <c r="S9" s="24"/>
      <c r="T9" s="24"/>
      <c r="U9" s="24"/>
    </row>
    <row r="10" spans="1:21" ht="23.25" customHeight="1" x14ac:dyDescent="0.2">
      <c r="A10" s="50">
        <v>1</v>
      </c>
      <c r="B10" s="116" t="s">
        <v>586</v>
      </c>
      <c r="C10" s="44" t="s">
        <v>587</v>
      </c>
      <c r="D10" s="44" t="s">
        <v>37</v>
      </c>
      <c r="E10" s="44" t="s">
        <v>37</v>
      </c>
      <c r="F10" s="44">
        <v>27553</v>
      </c>
      <c r="G10" s="116" t="s">
        <v>78</v>
      </c>
      <c r="H10" s="68">
        <v>91686</v>
      </c>
      <c r="I10" s="103">
        <v>1</v>
      </c>
      <c r="J10" s="121">
        <v>0</v>
      </c>
      <c r="K10" s="44"/>
      <c r="L10" s="67">
        <f>K10*1.16-K10</f>
        <v>0</v>
      </c>
      <c r="M10" s="68">
        <f>K10+L10</f>
        <v>0</v>
      </c>
      <c r="N10" s="20"/>
      <c r="O10" s="24"/>
      <c r="P10" s="24"/>
      <c r="Q10" s="24"/>
      <c r="R10" s="24"/>
      <c r="S10" s="24"/>
      <c r="T10" s="24"/>
      <c r="U10" s="24"/>
    </row>
    <row r="11" spans="1:21" ht="23.25" customHeight="1" x14ac:dyDescent="0.2">
      <c r="A11" s="50">
        <v>2</v>
      </c>
      <c r="B11" s="116"/>
      <c r="C11" s="44" t="s">
        <v>587</v>
      </c>
      <c r="D11" s="44" t="s">
        <v>37</v>
      </c>
      <c r="E11" s="44" t="s">
        <v>37</v>
      </c>
      <c r="F11" s="44" t="s">
        <v>588</v>
      </c>
      <c r="G11" s="116"/>
      <c r="H11" s="68">
        <v>91686</v>
      </c>
      <c r="I11" s="103"/>
      <c r="J11" s="121"/>
      <c r="K11" s="44"/>
      <c r="L11" s="67">
        <f t="shared" ref="L11:L15" si="0">K11*1.16-K11</f>
        <v>0</v>
      </c>
      <c r="M11" s="68">
        <f t="shared" ref="M11:M15" si="1">K11+L11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50">
        <v>3</v>
      </c>
      <c r="B12" s="116"/>
      <c r="C12" s="44" t="s">
        <v>37</v>
      </c>
      <c r="D12" s="44" t="s">
        <v>37</v>
      </c>
      <c r="E12" s="44" t="s">
        <v>37</v>
      </c>
      <c r="F12" s="44" t="s">
        <v>37</v>
      </c>
      <c r="G12" s="116"/>
      <c r="H12" s="68">
        <v>91686</v>
      </c>
      <c r="I12" s="103"/>
      <c r="J12" s="121"/>
      <c r="K12" s="44"/>
      <c r="L12" s="67">
        <f t="shared" si="0"/>
        <v>0</v>
      </c>
      <c r="M12" s="68">
        <f t="shared" si="1"/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23.25" customHeight="1" x14ac:dyDescent="0.2">
      <c r="A13" s="50">
        <v>4</v>
      </c>
      <c r="B13" s="116"/>
      <c r="C13" s="44" t="s">
        <v>37</v>
      </c>
      <c r="D13" s="44" t="s">
        <v>37</v>
      </c>
      <c r="E13" s="44" t="s">
        <v>589</v>
      </c>
      <c r="F13" s="44" t="s">
        <v>37</v>
      </c>
      <c r="G13" s="116"/>
      <c r="H13" s="68">
        <v>91686</v>
      </c>
      <c r="I13" s="103"/>
      <c r="J13" s="121"/>
      <c r="K13" s="44"/>
      <c r="L13" s="67">
        <f t="shared" si="0"/>
        <v>0</v>
      </c>
      <c r="M13" s="68">
        <f t="shared" si="1"/>
        <v>0</v>
      </c>
      <c r="N13" s="20"/>
      <c r="O13" s="24"/>
      <c r="P13" s="24"/>
      <c r="Q13" s="24"/>
      <c r="R13" s="24"/>
      <c r="S13" s="24"/>
      <c r="T13" s="24"/>
      <c r="U13" s="24"/>
    </row>
    <row r="14" spans="1:21" ht="23.25" customHeight="1" x14ac:dyDescent="0.2">
      <c r="A14" s="50">
        <v>5</v>
      </c>
      <c r="B14" s="116"/>
      <c r="C14" s="44" t="s">
        <v>37</v>
      </c>
      <c r="D14" s="44" t="s">
        <v>37</v>
      </c>
      <c r="E14" s="44" t="s">
        <v>37</v>
      </c>
      <c r="F14" s="44">
        <v>6740</v>
      </c>
      <c r="G14" s="43" t="s">
        <v>590</v>
      </c>
      <c r="H14" s="68">
        <v>91686</v>
      </c>
      <c r="I14" s="103"/>
      <c r="J14" s="121"/>
      <c r="K14" s="44"/>
      <c r="L14" s="67">
        <f t="shared" si="0"/>
        <v>0</v>
      </c>
      <c r="M14" s="68">
        <f t="shared" si="1"/>
        <v>0</v>
      </c>
      <c r="N14" s="20"/>
      <c r="O14" s="24"/>
      <c r="P14" s="24"/>
      <c r="Q14" s="24"/>
      <c r="R14" s="24"/>
      <c r="S14" s="24"/>
      <c r="T14" s="24"/>
      <c r="U14" s="24"/>
    </row>
    <row r="15" spans="1:21" ht="23.25" customHeight="1" x14ac:dyDescent="0.2">
      <c r="A15" s="50">
        <v>6</v>
      </c>
      <c r="B15" s="116"/>
      <c r="C15" s="44" t="s">
        <v>587</v>
      </c>
      <c r="D15" s="44" t="s">
        <v>37</v>
      </c>
      <c r="E15" s="44" t="s">
        <v>37</v>
      </c>
      <c r="F15" s="44">
        <v>27543</v>
      </c>
      <c r="G15" s="43" t="s">
        <v>27</v>
      </c>
      <c r="H15" s="68">
        <v>91686</v>
      </c>
      <c r="I15" s="103"/>
      <c r="J15" s="121"/>
      <c r="K15" s="44"/>
      <c r="L15" s="67">
        <f t="shared" si="0"/>
        <v>0</v>
      </c>
      <c r="M15" s="68">
        <f t="shared" si="1"/>
        <v>0</v>
      </c>
      <c r="N15" s="20"/>
      <c r="O15" s="24"/>
      <c r="P15" s="24"/>
      <c r="Q15" s="24"/>
      <c r="R15" s="24"/>
      <c r="S15" s="24"/>
      <c r="T15" s="24"/>
      <c r="U15" s="24"/>
    </row>
    <row r="16" spans="1:21" ht="23.25" customHeight="1" x14ac:dyDescent="0.2">
      <c r="A16" s="85" t="s">
        <v>735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65">
        <f>SUM(M10:M15)</f>
        <v>0</v>
      </c>
      <c r="N16" s="20"/>
      <c r="O16" s="24"/>
      <c r="P16" s="24"/>
      <c r="Q16" s="24"/>
      <c r="R16" s="24"/>
      <c r="S16" s="24"/>
      <c r="T16" s="24"/>
      <c r="U16" s="24"/>
    </row>
    <row r="17" spans="1:21" ht="23.25" customHeight="1" x14ac:dyDescent="0.2">
      <c r="A17" s="85" t="s">
        <v>736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66">
        <f>SUM(I10:J15)*M16</f>
        <v>0</v>
      </c>
      <c r="N17" s="20"/>
      <c r="O17" s="24"/>
      <c r="P17" s="24"/>
      <c r="Q17" s="24"/>
      <c r="R17" s="24"/>
      <c r="S17" s="24"/>
      <c r="T17" s="24"/>
      <c r="U17" s="24"/>
    </row>
    <row r="18" spans="1:21" ht="125.25" customHeight="1" x14ac:dyDescent="0.2">
      <c r="A18" s="50"/>
      <c r="B18" s="89" t="s">
        <v>16</v>
      </c>
      <c r="C18" s="89"/>
      <c r="D18" s="89"/>
      <c r="E18" s="84" t="s">
        <v>729</v>
      </c>
      <c r="F18" s="84"/>
      <c r="G18" s="84"/>
      <c r="H18" s="84"/>
      <c r="I18" s="84"/>
      <c r="J18" s="84"/>
      <c r="K18" s="84"/>
      <c r="L18" s="84"/>
      <c r="M18" s="84"/>
      <c r="N18" s="20"/>
      <c r="O18" s="24"/>
      <c r="P18" s="24"/>
      <c r="Q18" s="24"/>
      <c r="R18" s="24"/>
      <c r="S18" s="24"/>
      <c r="T18" s="24"/>
      <c r="U18" s="24"/>
    </row>
    <row r="19" spans="1:21" ht="123" customHeight="1" x14ac:dyDescent="0.2">
      <c r="A19" s="50"/>
      <c r="B19" s="89" t="s">
        <v>15</v>
      </c>
      <c r="C19" s="89"/>
      <c r="D19" s="89"/>
      <c r="E19" s="84" t="s">
        <v>769</v>
      </c>
      <c r="F19" s="84"/>
      <c r="G19" s="84"/>
      <c r="H19" s="84"/>
      <c r="I19" s="84"/>
      <c r="J19" s="84"/>
      <c r="K19" s="84"/>
      <c r="L19" s="84"/>
      <c r="M19" s="84"/>
      <c r="N19" s="1"/>
    </row>
    <row r="20" spans="1:21" x14ac:dyDescent="0.2">
      <c r="A20" s="50"/>
      <c r="B20" s="88" t="s">
        <v>17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1"/>
    </row>
    <row r="21" spans="1:21" x14ac:dyDescent="0.2">
      <c r="A21" s="50"/>
      <c r="B21" s="88" t="s">
        <v>18</v>
      </c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1"/>
    </row>
    <row r="22" spans="1:21" x14ac:dyDescent="0.2"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3"/>
      <c r="N22" s="1"/>
    </row>
    <row r="23" spans="1:21" x14ac:dyDescent="0.2"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3"/>
      <c r="N23" s="1"/>
    </row>
    <row r="25" spans="1:21" s="2" customFormat="1" x14ac:dyDescent="0.2">
      <c r="A25" s="49"/>
      <c r="B25" s="12"/>
      <c r="E25" s="3"/>
      <c r="F25" s="3"/>
      <c r="G25" s="3"/>
      <c r="H25" s="3"/>
      <c r="I25" s="3"/>
      <c r="J25" s="3"/>
      <c r="K25" s="3"/>
      <c r="L25" s="4"/>
      <c r="M25" s="3"/>
      <c r="N25" s="3"/>
    </row>
    <row r="27" spans="1:21" s="2" customFormat="1" x14ac:dyDescent="0.2">
      <c r="A27" s="49"/>
      <c r="B27" s="3"/>
      <c r="E27" s="3"/>
      <c r="F27" s="3"/>
      <c r="G27" s="3"/>
      <c r="H27" s="3"/>
      <c r="I27" s="3"/>
      <c r="J27" s="3"/>
      <c r="K27" s="3"/>
      <c r="L27" s="4"/>
      <c r="M27" s="3"/>
      <c r="N27" s="3"/>
    </row>
  </sheetData>
  <mergeCells count="22">
    <mergeCell ref="B21:M21"/>
    <mergeCell ref="B18:D18"/>
    <mergeCell ref="E18:M18"/>
    <mergeCell ref="B10:B15"/>
    <mergeCell ref="G10:G13"/>
    <mergeCell ref="I10:I15"/>
    <mergeCell ref="A16:L16"/>
    <mergeCell ref="A17:L17"/>
    <mergeCell ref="B19:D19"/>
    <mergeCell ref="E19:M19"/>
    <mergeCell ref="B20:M20"/>
    <mergeCell ref="A8:M8"/>
    <mergeCell ref="A9:B9"/>
    <mergeCell ref="J10:J15"/>
    <mergeCell ref="A6:M6"/>
    <mergeCell ref="A7:M7"/>
    <mergeCell ref="A5:M5"/>
    <mergeCell ref="A1:C4"/>
    <mergeCell ref="D1:I1"/>
    <mergeCell ref="D2:I2"/>
    <mergeCell ref="D3:I4"/>
    <mergeCell ref="L4:M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2"/>
  <sheetViews>
    <sheetView view="pageBreakPreview" zoomScaleNormal="100" zoomScaleSheetLayoutView="100" workbookViewId="0">
      <selection activeCell="E13" sqref="E13:M13"/>
    </sheetView>
  </sheetViews>
  <sheetFormatPr baseColWidth="10" defaultRowHeight="12.75" x14ac:dyDescent="0.2"/>
  <cols>
    <col min="1" max="1" width="4.85546875" style="49" customWidth="1"/>
    <col min="2" max="2" width="21.57031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6"/>
      <c r="B1" s="86"/>
      <c r="C1" s="87"/>
      <c r="D1" s="90" t="s">
        <v>6</v>
      </c>
      <c r="E1" s="91"/>
      <c r="F1" s="91"/>
      <c r="G1" s="91"/>
      <c r="H1" s="91"/>
      <c r="I1" s="91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6"/>
      <c r="B2" s="86"/>
      <c r="C2" s="87"/>
      <c r="D2" s="92" t="s">
        <v>9</v>
      </c>
      <c r="E2" s="93"/>
      <c r="F2" s="93"/>
      <c r="G2" s="93"/>
      <c r="H2" s="93"/>
      <c r="I2" s="93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6"/>
      <c r="B3" s="86"/>
      <c r="C3" s="87"/>
      <c r="D3" s="94" t="s">
        <v>12</v>
      </c>
      <c r="E3" s="95"/>
      <c r="F3" s="95"/>
      <c r="G3" s="95"/>
      <c r="H3" s="95"/>
      <c r="I3" s="95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6"/>
      <c r="B4" s="86"/>
      <c r="C4" s="87"/>
      <c r="D4" s="96"/>
      <c r="E4" s="97"/>
      <c r="F4" s="97"/>
      <c r="G4" s="97"/>
      <c r="H4" s="97"/>
      <c r="I4" s="97"/>
      <c r="J4" s="55"/>
      <c r="K4" s="55"/>
      <c r="L4" s="98" t="s">
        <v>14</v>
      </c>
      <c r="M4" s="99"/>
      <c r="N4" s="1"/>
      <c r="O4" s="1"/>
      <c r="P4" s="1"/>
      <c r="Q4" s="1"/>
    </row>
    <row r="5" spans="1:21" ht="30.75" customHeight="1" x14ac:dyDescent="0.2">
      <c r="A5" s="100" t="s">
        <v>731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"/>
      <c r="O5" s="1"/>
      <c r="P5" s="1"/>
      <c r="Q5" s="1"/>
    </row>
    <row r="6" spans="1:21" ht="24" customHeight="1" x14ac:dyDescent="0.2">
      <c r="A6" s="100" t="s">
        <v>730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"/>
      <c r="O6" s="1"/>
      <c r="P6" s="1"/>
      <c r="Q6" s="1"/>
    </row>
    <row r="7" spans="1:21" ht="31.5" customHeight="1" x14ac:dyDescent="0.2">
      <c r="A7" s="100" t="s">
        <v>744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"/>
      <c r="O7" s="1"/>
      <c r="P7" s="1"/>
      <c r="Q7" s="1"/>
    </row>
    <row r="8" spans="1:21" ht="23.25" customHeight="1" x14ac:dyDescent="0.2">
      <c r="A8" s="101" t="s">
        <v>764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20"/>
      <c r="O8" s="24"/>
      <c r="P8" s="24"/>
      <c r="Q8" s="24"/>
      <c r="R8" s="24"/>
      <c r="S8" s="24"/>
      <c r="T8" s="24"/>
      <c r="U8" s="24"/>
    </row>
    <row r="9" spans="1:21" ht="42" customHeight="1" x14ac:dyDescent="0.2">
      <c r="A9" s="115" t="s">
        <v>0</v>
      </c>
      <c r="B9" s="115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4"/>
      <c r="P9" s="24"/>
      <c r="Q9" s="24"/>
      <c r="R9" s="24"/>
      <c r="S9" s="24"/>
      <c r="T9" s="24"/>
      <c r="U9" s="24"/>
    </row>
    <row r="10" spans="1:21" ht="36.75" customHeight="1" x14ac:dyDescent="0.2">
      <c r="A10" s="50">
        <v>1</v>
      </c>
      <c r="B10" s="81" t="s">
        <v>591</v>
      </c>
      <c r="C10" s="79" t="s">
        <v>592</v>
      </c>
      <c r="D10" s="79" t="s">
        <v>593</v>
      </c>
      <c r="E10" s="79" t="s">
        <v>594</v>
      </c>
      <c r="F10" s="79">
        <v>55032</v>
      </c>
      <c r="G10" s="81" t="s">
        <v>293</v>
      </c>
      <c r="H10" s="68">
        <v>988000</v>
      </c>
      <c r="I10" s="81">
        <v>1</v>
      </c>
      <c r="J10" s="81">
        <v>1</v>
      </c>
      <c r="K10" s="43"/>
      <c r="L10" s="67">
        <f>K10*1.16-K10</f>
        <v>0</v>
      </c>
      <c r="M10" s="68">
        <f>K10+L10</f>
        <v>0</v>
      </c>
      <c r="N10" s="20"/>
      <c r="O10" s="24"/>
      <c r="P10" s="24"/>
      <c r="Q10" s="24"/>
      <c r="R10" s="24"/>
      <c r="S10" s="24"/>
      <c r="T10" s="24"/>
      <c r="U10" s="24"/>
    </row>
    <row r="11" spans="1:21" ht="23.25" customHeight="1" x14ac:dyDescent="0.2">
      <c r="A11" s="85" t="s">
        <v>735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65">
        <f>SUM(M10:M10)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85" t="s">
        <v>736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66">
        <f>SUM(I10:J10)*M11</f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125.25" customHeight="1" x14ac:dyDescent="0.2">
      <c r="A13" s="118" t="s">
        <v>16</v>
      </c>
      <c r="B13" s="119"/>
      <c r="C13" s="119"/>
      <c r="D13" s="120"/>
      <c r="E13" s="84" t="s">
        <v>729</v>
      </c>
      <c r="F13" s="84"/>
      <c r="G13" s="84"/>
      <c r="H13" s="84"/>
      <c r="I13" s="84"/>
      <c r="J13" s="84"/>
      <c r="K13" s="84"/>
      <c r="L13" s="84"/>
      <c r="M13" s="84"/>
      <c r="N13" s="20"/>
      <c r="O13" s="24"/>
      <c r="P13" s="24"/>
      <c r="Q13" s="24"/>
      <c r="R13" s="24"/>
      <c r="S13" s="24"/>
      <c r="T13" s="24"/>
      <c r="U13" s="24"/>
    </row>
    <row r="14" spans="1:21" ht="123" customHeight="1" x14ac:dyDescent="0.2">
      <c r="A14" s="118" t="s">
        <v>15</v>
      </c>
      <c r="B14" s="119"/>
      <c r="C14" s="119"/>
      <c r="D14" s="120"/>
      <c r="E14" s="84" t="s">
        <v>769</v>
      </c>
      <c r="F14" s="84"/>
      <c r="G14" s="84"/>
      <c r="H14" s="84"/>
      <c r="I14" s="84"/>
      <c r="J14" s="84"/>
      <c r="K14" s="84"/>
      <c r="L14" s="84"/>
      <c r="M14" s="84"/>
      <c r="N14" s="1"/>
    </row>
    <row r="15" spans="1:21" x14ac:dyDescent="0.2">
      <c r="A15" s="50"/>
      <c r="B15" s="88" t="s">
        <v>17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1"/>
    </row>
    <row r="16" spans="1:21" x14ac:dyDescent="0.2">
      <c r="A16" s="50"/>
      <c r="B16" s="88" t="s">
        <v>18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1"/>
    </row>
    <row r="17" spans="1:14" x14ac:dyDescent="0.2"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3"/>
      <c r="N17" s="1"/>
    </row>
    <row r="18" spans="1:14" x14ac:dyDescent="0.2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3"/>
      <c r="N18" s="1"/>
    </row>
    <row r="20" spans="1:14" s="2" customFormat="1" x14ac:dyDescent="0.2">
      <c r="A20" s="49"/>
      <c r="B20" s="12"/>
      <c r="E20" s="3"/>
      <c r="F20" s="3"/>
      <c r="G20" s="3"/>
      <c r="H20" s="3"/>
      <c r="I20" s="3"/>
      <c r="J20" s="3"/>
      <c r="K20" s="3"/>
      <c r="L20" s="4"/>
      <c r="M20" s="3"/>
      <c r="N20" s="3"/>
    </row>
    <row r="22" spans="1:14" s="2" customFormat="1" x14ac:dyDescent="0.2">
      <c r="A22" s="49"/>
      <c r="B22" s="3"/>
      <c r="E22" s="3"/>
      <c r="F22" s="3"/>
      <c r="G22" s="3"/>
      <c r="H22" s="3"/>
      <c r="I22" s="3"/>
      <c r="J22" s="3"/>
      <c r="K22" s="3"/>
      <c r="L22" s="4"/>
      <c r="M22" s="3"/>
      <c r="N22" s="3"/>
    </row>
  </sheetData>
  <mergeCells count="18">
    <mergeCell ref="E14:M14"/>
    <mergeCell ref="B15:M15"/>
    <mergeCell ref="B16:M16"/>
    <mergeCell ref="A14:D14"/>
    <mergeCell ref="E13:M13"/>
    <mergeCell ref="A11:L11"/>
    <mergeCell ref="A12:L12"/>
    <mergeCell ref="A13:D13"/>
    <mergeCell ref="A9:B9"/>
    <mergeCell ref="A8:M8"/>
    <mergeCell ref="A6:M6"/>
    <mergeCell ref="A7:M7"/>
    <mergeCell ref="A1:C4"/>
    <mergeCell ref="D1:I1"/>
    <mergeCell ref="D2:I2"/>
    <mergeCell ref="D3:I4"/>
    <mergeCell ref="L4:M4"/>
    <mergeCell ref="A5:M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A1:U84"/>
  <sheetViews>
    <sheetView view="pageBreakPreview" zoomScaleNormal="100" zoomScaleSheetLayoutView="100" workbookViewId="0">
      <selection activeCell="H9" sqref="H9"/>
    </sheetView>
  </sheetViews>
  <sheetFormatPr baseColWidth="10" defaultRowHeight="12.75" x14ac:dyDescent="0.2"/>
  <cols>
    <col min="1" max="1" width="4.85546875" style="49" customWidth="1"/>
    <col min="2" max="2" width="18.8554687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6"/>
      <c r="B1" s="86"/>
      <c r="C1" s="87"/>
      <c r="D1" s="90" t="s">
        <v>6</v>
      </c>
      <c r="E1" s="91"/>
      <c r="F1" s="91"/>
      <c r="G1" s="91"/>
      <c r="H1" s="91"/>
      <c r="I1" s="91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6"/>
      <c r="B2" s="86"/>
      <c r="C2" s="87"/>
      <c r="D2" s="92" t="s">
        <v>9</v>
      </c>
      <c r="E2" s="93"/>
      <c r="F2" s="93"/>
      <c r="G2" s="93"/>
      <c r="H2" s="93"/>
      <c r="I2" s="93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6"/>
      <c r="B3" s="86"/>
      <c r="C3" s="87"/>
      <c r="D3" s="94" t="s">
        <v>12</v>
      </c>
      <c r="E3" s="95"/>
      <c r="F3" s="95"/>
      <c r="G3" s="95"/>
      <c r="H3" s="95"/>
      <c r="I3" s="95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6"/>
      <c r="B4" s="86"/>
      <c r="C4" s="87"/>
      <c r="D4" s="96"/>
      <c r="E4" s="97"/>
      <c r="F4" s="97"/>
      <c r="G4" s="97"/>
      <c r="H4" s="97"/>
      <c r="I4" s="97"/>
      <c r="J4" s="55"/>
      <c r="K4" s="55"/>
      <c r="L4" s="98" t="s">
        <v>14</v>
      </c>
      <c r="M4" s="99"/>
      <c r="N4" s="1"/>
      <c r="O4" s="1"/>
      <c r="P4" s="1"/>
      <c r="Q4" s="1"/>
    </row>
    <row r="5" spans="1:21" ht="30.75" customHeight="1" x14ac:dyDescent="0.2">
      <c r="A5" s="100" t="s">
        <v>731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"/>
      <c r="O5" s="1"/>
      <c r="P5" s="1"/>
      <c r="Q5" s="1"/>
    </row>
    <row r="6" spans="1:21" ht="24" customHeight="1" x14ac:dyDescent="0.2">
      <c r="A6" s="100" t="s">
        <v>730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"/>
      <c r="O6" s="1"/>
      <c r="P6" s="1"/>
      <c r="Q6" s="1"/>
    </row>
    <row r="7" spans="1:21" ht="31.5" customHeight="1" x14ac:dyDescent="0.2">
      <c r="A7" s="100" t="s">
        <v>745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"/>
      <c r="O7" s="1"/>
      <c r="P7" s="1"/>
      <c r="Q7" s="1"/>
    </row>
    <row r="8" spans="1:21" ht="23.25" customHeight="1" x14ac:dyDescent="0.2">
      <c r="A8" s="101" t="s">
        <v>765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20"/>
      <c r="O8" s="24"/>
      <c r="P8" s="24"/>
      <c r="Q8" s="24"/>
      <c r="R8" s="24"/>
      <c r="S8" s="24"/>
      <c r="T8" s="24"/>
      <c r="U8" s="24"/>
    </row>
    <row r="9" spans="1:21" ht="48.75" customHeight="1" x14ac:dyDescent="0.2">
      <c r="A9" s="115" t="s">
        <v>0</v>
      </c>
      <c r="B9" s="115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4"/>
      <c r="P9" s="24"/>
      <c r="Q9" s="24"/>
      <c r="R9" s="24"/>
      <c r="S9" s="24"/>
      <c r="T9" s="24"/>
      <c r="U9" s="24"/>
    </row>
    <row r="10" spans="1:21" ht="23.25" customHeight="1" x14ac:dyDescent="0.2">
      <c r="A10" s="50">
        <v>1</v>
      </c>
      <c r="B10" s="33" t="s">
        <v>595</v>
      </c>
      <c r="C10" s="33" t="s">
        <v>596</v>
      </c>
      <c r="D10" s="33" t="s">
        <v>597</v>
      </c>
      <c r="E10" s="33" t="s">
        <v>598</v>
      </c>
      <c r="F10" s="34" t="s">
        <v>37</v>
      </c>
      <c r="G10" s="33" t="s">
        <v>599</v>
      </c>
      <c r="H10" s="68">
        <v>64150</v>
      </c>
      <c r="I10" s="116">
        <v>1</v>
      </c>
      <c r="J10" s="122">
        <v>0</v>
      </c>
      <c r="K10" s="43"/>
      <c r="L10" s="67">
        <f>K10*1.16-K10</f>
        <v>0</v>
      </c>
      <c r="M10" s="68">
        <f>K10+L10</f>
        <v>0</v>
      </c>
      <c r="N10" s="20"/>
      <c r="O10" s="24"/>
      <c r="P10" s="24"/>
      <c r="Q10" s="24"/>
      <c r="R10" s="24"/>
      <c r="S10" s="24"/>
      <c r="T10" s="24"/>
      <c r="U10" s="24"/>
    </row>
    <row r="11" spans="1:21" ht="23.25" customHeight="1" x14ac:dyDescent="0.2">
      <c r="A11" s="50">
        <v>2</v>
      </c>
      <c r="B11" s="33" t="s">
        <v>595</v>
      </c>
      <c r="C11" s="33" t="s">
        <v>600</v>
      </c>
      <c r="D11" s="33" t="s">
        <v>601</v>
      </c>
      <c r="E11" s="33" t="s">
        <v>602</v>
      </c>
      <c r="F11" s="34" t="s">
        <v>37</v>
      </c>
      <c r="G11" s="33" t="s">
        <v>603</v>
      </c>
      <c r="H11" s="68">
        <v>64150</v>
      </c>
      <c r="I11" s="116"/>
      <c r="J11" s="122"/>
      <c r="K11" s="52"/>
      <c r="L11" s="67">
        <f t="shared" ref="L11:L72" si="0">K11*1.16-K11</f>
        <v>0</v>
      </c>
      <c r="M11" s="68">
        <f t="shared" ref="M11:M72" si="1">K11+L11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50">
        <v>3</v>
      </c>
      <c r="B12" s="33" t="s">
        <v>595</v>
      </c>
      <c r="C12" s="33" t="s">
        <v>601</v>
      </c>
      <c r="D12" s="33" t="s">
        <v>597</v>
      </c>
      <c r="E12" s="33" t="s">
        <v>604</v>
      </c>
      <c r="F12" s="34" t="s">
        <v>605</v>
      </c>
      <c r="G12" s="33" t="s">
        <v>606</v>
      </c>
      <c r="H12" s="68">
        <v>64150</v>
      </c>
      <c r="I12" s="116"/>
      <c r="J12" s="122"/>
      <c r="K12" s="52"/>
      <c r="L12" s="67">
        <f t="shared" si="0"/>
        <v>0</v>
      </c>
      <c r="M12" s="68">
        <f t="shared" si="1"/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23.25" customHeight="1" x14ac:dyDescent="0.2">
      <c r="A13" s="50">
        <v>4</v>
      </c>
      <c r="B13" s="33" t="s">
        <v>595</v>
      </c>
      <c r="C13" s="33" t="s">
        <v>601</v>
      </c>
      <c r="D13" s="33" t="s">
        <v>597</v>
      </c>
      <c r="E13" s="33" t="s">
        <v>37</v>
      </c>
      <c r="F13" s="34" t="s">
        <v>607</v>
      </c>
      <c r="G13" s="33" t="s">
        <v>606</v>
      </c>
      <c r="H13" s="68">
        <v>64150</v>
      </c>
      <c r="I13" s="116"/>
      <c r="J13" s="122"/>
      <c r="K13" s="52"/>
      <c r="L13" s="67">
        <f t="shared" si="0"/>
        <v>0</v>
      </c>
      <c r="M13" s="68">
        <f t="shared" si="1"/>
        <v>0</v>
      </c>
      <c r="N13" s="20"/>
      <c r="O13" s="24"/>
      <c r="P13" s="24"/>
      <c r="Q13" s="24"/>
      <c r="R13" s="24"/>
      <c r="S13" s="24"/>
      <c r="T13" s="24"/>
      <c r="U13" s="24"/>
    </row>
    <row r="14" spans="1:21" ht="23.25" customHeight="1" x14ac:dyDescent="0.2">
      <c r="A14" s="50">
        <v>5</v>
      </c>
      <c r="B14" s="33" t="s">
        <v>595</v>
      </c>
      <c r="C14" s="33" t="s">
        <v>596</v>
      </c>
      <c r="D14" s="33" t="s">
        <v>597</v>
      </c>
      <c r="E14" s="33" t="s">
        <v>37</v>
      </c>
      <c r="F14" s="34" t="s">
        <v>608</v>
      </c>
      <c r="G14" s="33" t="s">
        <v>606</v>
      </c>
      <c r="H14" s="68">
        <v>64150</v>
      </c>
      <c r="I14" s="116"/>
      <c r="J14" s="122"/>
      <c r="K14" s="52"/>
      <c r="L14" s="67">
        <f t="shared" si="0"/>
        <v>0</v>
      </c>
      <c r="M14" s="68">
        <f t="shared" si="1"/>
        <v>0</v>
      </c>
      <c r="N14" s="20"/>
      <c r="O14" s="24"/>
      <c r="P14" s="24"/>
      <c r="Q14" s="24"/>
      <c r="R14" s="24"/>
      <c r="S14" s="24"/>
      <c r="T14" s="24"/>
      <c r="U14" s="24"/>
    </row>
    <row r="15" spans="1:21" ht="23.25" customHeight="1" x14ac:dyDescent="0.2">
      <c r="A15" s="50">
        <v>6</v>
      </c>
      <c r="B15" s="33" t="s">
        <v>595</v>
      </c>
      <c r="C15" s="33" t="s">
        <v>601</v>
      </c>
      <c r="D15" s="33" t="s">
        <v>609</v>
      </c>
      <c r="E15" s="33" t="s">
        <v>610</v>
      </c>
      <c r="F15" s="34" t="s">
        <v>605</v>
      </c>
      <c r="G15" s="33" t="s">
        <v>606</v>
      </c>
      <c r="H15" s="68">
        <v>64150</v>
      </c>
      <c r="I15" s="116"/>
      <c r="J15" s="122"/>
      <c r="K15" s="52"/>
      <c r="L15" s="67">
        <f t="shared" si="0"/>
        <v>0</v>
      </c>
      <c r="M15" s="68">
        <f t="shared" si="1"/>
        <v>0</v>
      </c>
      <c r="N15" s="20"/>
      <c r="O15" s="24"/>
      <c r="P15" s="24"/>
      <c r="Q15" s="24"/>
      <c r="R15" s="24"/>
      <c r="S15" s="24"/>
      <c r="T15" s="24"/>
      <c r="U15" s="24"/>
    </row>
    <row r="16" spans="1:21" ht="23.25" customHeight="1" x14ac:dyDescent="0.2">
      <c r="A16" s="50">
        <v>7</v>
      </c>
      <c r="B16" s="33" t="s">
        <v>595</v>
      </c>
      <c r="C16" s="33" t="s">
        <v>601</v>
      </c>
      <c r="D16" s="33" t="s">
        <v>609</v>
      </c>
      <c r="E16" s="33" t="s">
        <v>37</v>
      </c>
      <c r="F16" s="34" t="s">
        <v>37</v>
      </c>
      <c r="G16" s="33" t="s">
        <v>606</v>
      </c>
      <c r="H16" s="68">
        <v>64150</v>
      </c>
      <c r="I16" s="116"/>
      <c r="J16" s="122"/>
      <c r="K16" s="52"/>
      <c r="L16" s="67">
        <f t="shared" si="0"/>
        <v>0</v>
      </c>
      <c r="M16" s="68">
        <f t="shared" si="1"/>
        <v>0</v>
      </c>
      <c r="N16" s="20"/>
      <c r="O16" s="24"/>
      <c r="P16" s="24"/>
      <c r="Q16" s="24"/>
      <c r="R16" s="24"/>
      <c r="S16" s="24"/>
      <c r="T16" s="24"/>
      <c r="U16" s="24"/>
    </row>
    <row r="17" spans="1:21" ht="23.25" customHeight="1" x14ac:dyDescent="0.2">
      <c r="A17" s="50">
        <v>8</v>
      </c>
      <c r="B17" s="33" t="s">
        <v>595</v>
      </c>
      <c r="C17" s="35" t="s">
        <v>596</v>
      </c>
      <c r="D17" s="35" t="s">
        <v>611</v>
      </c>
      <c r="E17" s="35" t="s">
        <v>612</v>
      </c>
      <c r="F17" s="36" t="s">
        <v>613</v>
      </c>
      <c r="G17" s="35" t="s">
        <v>614</v>
      </c>
      <c r="H17" s="68">
        <v>64150</v>
      </c>
      <c r="I17" s="116"/>
      <c r="J17" s="122"/>
      <c r="K17" s="52"/>
      <c r="L17" s="67">
        <f t="shared" si="0"/>
        <v>0</v>
      </c>
      <c r="M17" s="68">
        <f t="shared" si="1"/>
        <v>0</v>
      </c>
      <c r="N17" s="20"/>
      <c r="O17" s="24"/>
      <c r="P17" s="24"/>
      <c r="Q17" s="24"/>
      <c r="R17" s="24"/>
      <c r="S17" s="24"/>
      <c r="T17" s="24"/>
      <c r="U17" s="24"/>
    </row>
    <row r="18" spans="1:21" ht="23.25" customHeight="1" x14ac:dyDescent="0.2">
      <c r="A18" s="50">
        <v>9</v>
      </c>
      <c r="B18" s="33" t="s">
        <v>595</v>
      </c>
      <c r="C18" s="35" t="s">
        <v>596</v>
      </c>
      <c r="D18" s="35" t="s">
        <v>611</v>
      </c>
      <c r="E18" s="35" t="s">
        <v>615</v>
      </c>
      <c r="F18" s="36" t="s">
        <v>616</v>
      </c>
      <c r="G18" s="35" t="s">
        <v>614</v>
      </c>
      <c r="H18" s="68">
        <v>64150</v>
      </c>
      <c r="I18" s="116"/>
      <c r="J18" s="122"/>
      <c r="K18" s="52"/>
      <c r="L18" s="67">
        <f t="shared" si="0"/>
        <v>0</v>
      </c>
      <c r="M18" s="68">
        <f t="shared" si="1"/>
        <v>0</v>
      </c>
      <c r="N18" s="20"/>
      <c r="O18" s="24"/>
      <c r="P18" s="24"/>
      <c r="Q18" s="24"/>
      <c r="R18" s="24"/>
      <c r="S18" s="24"/>
      <c r="T18" s="24"/>
      <c r="U18" s="24"/>
    </row>
    <row r="19" spans="1:21" ht="23.25" customHeight="1" x14ac:dyDescent="0.2">
      <c r="A19" s="50">
        <v>10</v>
      </c>
      <c r="B19" s="33" t="s">
        <v>595</v>
      </c>
      <c r="C19" s="35" t="s">
        <v>596</v>
      </c>
      <c r="D19" s="35" t="s">
        <v>611</v>
      </c>
      <c r="E19" s="35" t="s">
        <v>617</v>
      </c>
      <c r="F19" s="36" t="s">
        <v>618</v>
      </c>
      <c r="G19" s="35" t="s">
        <v>614</v>
      </c>
      <c r="H19" s="68">
        <v>64150</v>
      </c>
      <c r="I19" s="116"/>
      <c r="J19" s="122"/>
      <c r="K19" s="52"/>
      <c r="L19" s="67">
        <f t="shared" si="0"/>
        <v>0</v>
      </c>
      <c r="M19" s="68">
        <f t="shared" si="1"/>
        <v>0</v>
      </c>
      <c r="N19" s="20"/>
      <c r="O19" s="24"/>
      <c r="P19" s="24"/>
      <c r="Q19" s="24"/>
      <c r="R19" s="24"/>
      <c r="S19" s="24"/>
      <c r="T19" s="24"/>
      <c r="U19" s="24"/>
    </row>
    <row r="20" spans="1:21" ht="23.25" customHeight="1" x14ac:dyDescent="0.2">
      <c r="A20" s="50">
        <v>11</v>
      </c>
      <c r="B20" s="33" t="s">
        <v>595</v>
      </c>
      <c r="C20" s="35" t="s">
        <v>619</v>
      </c>
      <c r="D20" s="35" t="s">
        <v>620</v>
      </c>
      <c r="E20" s="35" t="s">
        <v>621</v>
      </c>
      <c r="F20" s="36" t="s">
        <v>622</v>
      </c>
      <c r="G20" s="35" t="s">
        <v>623</v>
      </c>
      <c r="H20" s="68">
        <v>64150</v>
      </c>
      <c r="I20" s="116"/>
      <c r="J20" s="122"/>
      <c r="K20" s="52"/>
      <c r="L20" s="67">
        <f t="shared" si="0"/>
        <v>0</v>
      </c>
      <c r="M20" s="68">
        <f t="shared" si="1"/>
        <v>0</v>
      </c>
      <c r="N20" s="20"/>
      <c r="O20" s="24"/>
      <c r="P20" s="24"/>
      <c r="Q20" s="24"/>
      <c r="R20" s="24"/>
      <c r="S20" s="24"/>
      <c r="T20" s="24"/>
      <c r="U20" s="24"/>
    </row>
    <row r="21" spans="1:21" ht="23.25" customHeight="1" x14ac:dyDescent="0.2">
      <c r="A21" s="50">
        <v>12</v>
      </c>
      <c r="B21" s="33" t="s">
        <v>595</v>
      </c>
      <c r="C21" s="35" t="s">
        <v>611</v>
      </c>
      <c r="D21" s="35" t="s">
        <v>37</v>
      </c>
      <c r="E21" s="35" t="s">
        <v>37</v>
      </c>
      <c r="F21" s="36" t="s">
        <v>37</v>
      </c>
      <c r="G21" s="35" t="s">
        <v>623</v>
      </c>
      <c r="H21" s="68">
        <v>64150</v>
      </c>
      <c r="I21" s="116"/>
      <c r="J21" s="122"/>
      <c r="K21" s="52"/>
      <c r="L21" s="67">
        <f t="shared" si="0"/>
        <v>0</v>
      </c>
      <c r="M21" s="68">
        <f t="shared" si="1"/>
        <v>0</v>
      </c>
      <c r="N21" s="20"/>
      <c r="O21" s="24"/>
      <c r="P21" s="24"/>
      <c r="Q21" s="24"/>
      <c r="R21" s="24"/>
      <c r="S21" s="24"/>
      <c r="T21" s="24"/>
      <c r="U21" s="24"/>
    </row>
    <row r="22" spans="1:21" ht="23.25" customHeight="1" x14ac:dyDescent="0.2">
      <c r="A22" s="50">
        <v>13</v>
      </c>
      <c r="B22" s="33" t="s">
        <v>595</v>
      </c>
      <c r="C22" s="33" t="s">
        <v>601</v>
      </c>
      <c r="D22" s="33" t="s">
        <v>609</v>
      </c>
      <c r="E22" s="33" t="s">
        <v>624</v>
      </c>
      <c r="F22" s="34" t="s">
        <v>625</v>
      </c>
      <c r="G22" s="33" t="s">
        <v>626</v>
      </c>
      <c r="H22" s="68">
        <v>64150</v>
      </c>
      <c r="I22" s="116"/>
      <c r="J22" s="122"/>
      <c r="K22" s="43"/>
      <c r="L22" s="67">
        <f t="shared" si="0"/>
        <v>0</v>
      </c>
      <c r="M22" s="68">
        <f t="shared" si="1"/>
        <v>0</v>
      </c>
      <c r="N22" s="20"/>
      <c r="O22" s="24"/>
      <c r="P22" s="24"/>
      <c r="Q22" s="24"/>
      <c r="R22" s="24"/>
      <c r="S22" s="24"/>
      <c r="T22" s="24"/>
      <c r="U22" s="24"/>
    </row>
    <row r="23" spans="1:21" ht="23.25" customHeight="1" x14ac:dyDescent="0.2">
      <c r="A23" s="50">
        <v>14</v>
      </c>
      <c r="B23" s="33" t="s">
        <v>595</v>
      </c>
      <c r="C23" s="33" t="s">
        <v>596</v>
      </c>
      <c r="D23" s="33" t="s">
        <v>627</v>
      </c>
      <c r="E23" s="33" t="s">
        <v>628</v>
      </c>
      <c r="F23" s="34" t="s">
        <v>37</v>
      </c>
      <c r="G23" s="33" t="s">
        <v>626</v>
      </c>
      <c r="H23" s="68">
        <v>64150</v>
      </c>
      <c r="I23" s="116"/>
      <c r="J23" s="122"/>
      <c r="K23" s="52"/>
      <c r="L23" s="67">
        <f t="shared" si="0"/>
        <v>0</v>
      </c>
      <c r="M23" s="68">
        <f t="shared" si="1"/>
        <v>0</v>
      </c>
      <c r="N23" s="20"/>
      <c r="O23" s="24"/>
      <c r="P23" s="24"/>
      <c r="Q23" s="24"/>
      <c r="R23" s="24"/>
      <c r="S23" s="24"/>
      <c r="T23" s="24"/>
      <c r="U23" s="24"/>
    </row>
    <row r="24" spans="1:21" ht="23.25" customHeight="1" x14ac:dyDescent="0.2">
      <c r="A24" s="50">
        <v>15</v>
      </c>
      <c r="B24" s="33" t="s">
        <v>595</v>
      </c>
      <c r="C24" s="33" t="s">
        <v>600</v>
      </c>
      <c r="D24" s="33" t="s">
        <v>601</v>
      </c>
      <c r="E24" s="33" t="s">
        <v>629</v>
      </c>
      <c r="F24" s="34" t="s">
        <v>630</v>
      </c>
      <c r="G24" s="33" t="s">
        <v>626</v>
      </c>
      <c r="H24" s="68">
        <v>64150</v>
      </c>
      <c r="I24" s="116"/>
      <c r="J24" s="122"/>
      <c r="K24" s="52"/>
      <c r="L24" s="67">
        <f t="shared" si="0"/>
        <v>0</v>
      </c>
      <c r="M24" s="68">
        <f t="shared" si="1"/>
        <v>0</v>
      </c>
      <c r="N24" s="20"/>
      <c r="O24" s="24"/>
      <c r="P24" s="24"/>
      <c r="Q24" s="24"/>
      <c r="R24" s="24"/>
      <c r="S24" s="24"/>
      <c r="T24" s="24"/>
      <c r="U24" s="24"/>
    </row>
    <row r="25" spans="1:21" ht="23.25" customHeight="1" x14ac:dyDescent="0.2">
      <c r="A25" s="50">
        <v>16</v>
      </c>
      <c r="B25" s="33" t="s">
        <v>595</v>
      </c>
      <c r="C25" s="33" t="s">
        <v>600</v>
      </c>
      <c r="D25" s="33" t="s">
        <v>601</v>
      </c>
      <c r="E25" s="33" t="s">
        <v>631</v>
      </c>
      <c r="F25" s="34" t="s">
        <v>632</v>
      </c>
      <c r="G25" s="33" t="s">
        <v>626</v>
      </c>
      <c r="H25" s="68">
        <v>64150</v>
      </c>
      <c r="I25" s="116"/>
      <c r="J25" s="122"/>
      <c r="K25" s="43"/>
      <c r="L25" s="67">
        <f t="shared" si="0"/>
        <v>0</v>
      </c>
      <c r="M25" s="68">
        <f t="shared" si="1"/>
        <v>0</v>
      </c>
      <c r="N25" s="20"/>
      <c r="O25" s="24"/>
      <c r="P25" s="24"/>
      <c r="Q25" s="24"/>
      <c r="R25" s="24"/>
      <c r="S25" s="24"/>
      <c r="T25" s="24"/>
      <c r="U25" s="24"/>
    </row>
    <row r="26" spans="1:21" ht="23.25" customHeight="1" x14ac:dyDescent="0.2">
      <c r="A26" s="50">
        <v>17</v>
      </c>
      <c r="B26" s="33" t="s">
        <v>595</v>
      </c>
      <c r="C26" s="33" t="s">
        <v>600</v>
      </c>
      <c r="D26" s="33" t="s">
        <v>601</v>
      </c>
      <c r="E26" s="33" t="s">
        <v>633</v>
      </c>
      <c r="F26" s="34" t="s">
        <v>634</v>
      </c>
      <c r="G26" s="33" t="s">
        <v>626</v>
      </c>
      <c r="H26" s="68">
        <v>64150</v>
      </c>
      <c r="I26" s="116"/>
      <c r="J26" s="122"/>
      <c r="K26" s="52"/>
      <c r="L26" s="67">
        <f t="shared" si="0"/>
        <v>0</v>
      </c>
      <c r="M26" s="68">
        <f t="shared" si="1"/>
        <v>0</v>
      </c>
      <c r="N26" s="20"/>
      <c r="O26" s="24"/>
      <c r="P26" s="24"/>
      <c r="Q26" s="24"/>
      <c r="R26" s="24"/>
      <c r="S26" s="24"/>
      <c r="T26" s="24"/>
      <c r="U26" s="24"/>
    </row>
    <row r="27" spans="1:21" ht="23.25" customHeight="1" x14ac:dyDescent="0.2">
      <c r="A27" s="50">
        <v>18</v>
      </c>
      <c r="B27" s="33" t="s">
        <v>595</v>
      </c>
      <c r="C27" s="35" t="s">
        <v>611</v>
      </c>
      <c r="D27" s="33" t="s">
        <v>37</v>
      </c>
      <c r="E27" s="33" t="s">
        <v>37</v>
      </c>
      <c r="F27" s="34" t="s">
        <v>37</v>
      </c>
      <c r="G27" s="33" t="s">
        <v>626</v>
      </c>
      <c r="H27" s="68">
        <v>64150</v>
      </c>
      <c r="I27" s="116"/>
      <c r="J27" s="122"/>
      <c r="K27" s="52"/>
      <c r="L27" s="67">
        <f t="shared" si="0"/>
        <v>0</v>
      </c>
      <c r="M27" s="68">
        <f t="shared" si="1"/>
        <v>0</v>
      </c>
      <c r="N27" s="20"/>
      <c r="O27" s="24"/>
      <c r="P27" s="24"/>
      <c r="Q27" s="24"/>
      <c r="R27" s="24"/>
      <c r="S27" s="24"/>
      <c r="T27" s="24"/>
      <c r="U27" s="24"/>
    </row>
    <row r="28" spans="1:21" ht="23.25" customHeight="1" x14ac:dyDescent="0.2">
      <c r="A28" s="50">
        <v>19</v>
      </c>
      <c r="B28" s="33" t="s">
        <v>595</v>
      </c>
      <c r="C28" s="33" t="s">
        <v>600</v>
      </c>
      <c r="D28" s="33" t="s">
        <v>601</v>
      </c>
      <c r="E28" s="33" t="s">
        <v>635</v>
      </c>
      <c r="F28" s="34" t="s">
        <v>636</v>
      </c>
      <c r="G28" s="33" t="s">
        <v>626</v>
      </c>
      <c r="H28" s="68">
        <v>64150</v>
      </c>
      <c r="I28" s="116"/>
      <c r="J28" s="122"/>
      <c r="K28" s="52"/>
      <c r="L28" s="67">
        <f t="shared" si="0"/>
        <v>0</v>
      </c>
      <c r="M28" s="68">
        <f t="shared" si="1"/>
        <v>0</v>
      </c>
      <c r="N28" s="20"/>
      <c r="O28" s="24"/>
      <c r="P28" s="24"/>
      <c r="Q28" s="24"/>
      <c r="R28" s="24"/>
      <c r="S28" s="24"/>
      <c r="T28" s="24"/>
      <c r="U28" s="24"/>
    </row>
    <row r="29" spans="1:21" ht="23.25" customHeight="1" x14ac:dyDescent="0.2">
      <c r="A29" s="50">
        <v>20</v>
      </c>
      <c r="B29" s="33" t="s">
        <v>595</v>
      </c>
      <c r="C29" s="33" t="s">
        <v>600</v>
      </c>
      <c r="D29" s="33" t="s">
        <v>601</v>
      </c>
      <c r="E29" s="33" t="s">
        <v>637</v>
      </c>
      <c r="F29" s="34" t="s">
        <v>638</v>
      </c>
      <c r="G29" s="33" t="s">
        <v>626</v>
      </c>
      <c r="H29" s="68">
        <v>64150</v>
      </c>
      <c r="I29" s="116"/>
      <c r="J29" s="122"/>
      <c r="K29" s="52"/>
      <c r="L29" s="67">
        <f t="shared" si="0"/>
        <v>0</v>
      </c>
      <c r="M29" s="68">
        <f t="shared" si="1"/>
        <v>0</v>
      </c>
      <c r="N29" s="20"/>
      <c r="O29" s="24"/>
      <c r="P29" s="24"/>
      <c r="Q29" s="24"/>
      <c r="R29" s="24"/>
      <c r="S29" s="24"/>
      <c r="T29" s="24"/>
      <c r="U29" s="24"/>
    </row>
    <row r="30" spans="1:21" ht="23.25" customHeight="1" x14ac:dyDescent="0.2">
      <c r="A30" s="50">
        <v>21</v>
      </c>
      <c r="B30" s="33" t="s">
        <v>595</v>
      </c>
      <c r="C30" s="35" t="s">
        <v>596</v>
      </c>
      <c r="D30" s="35" t="s">
        <v>611</v>
      </c>
      <c r="E30" s="35" t="s">
        <v>639</v>
      </c>
      <c r="F30" s="36" t="s">
        <v>640</v>
      </c>
      <c r="G30" s="35" t="s">
        <v>641</v>
      </c>
      <c r="H30" s="68">
        <v>64150</v>
      </c>
      <c r="I30" s="116"/>
      <c r="J30" s="122"/>
      <c r="K30" s="52"/>
      <c r="L30" s="67">
        <f t="shared" si="0"/>
        <v>0</v>
      </c>
      <c r="M30" s="68">
        <f t="shared" si="1"/>
        <v>0</v>
      </c>
      <c r="N30" s="20"/>
      <c r="O30" s="24"/>
      <c r="P30" s="24"/>
      <c r="Q30" s="24"/>
      <c r="R30" s="24"/>
      <c r="S30" s="24"/>
      <c r="T30" s="24"/>
      <c r="U30" s="24"/>
    </row>
    <row r="31" spans="1:21" ht="23.25" customHeight="1" x14ac:dyDescent="0.2">
      <c r="A31" s="50">
        <v>22</v>
      </c>
      <c r="B31" s="33" t="s">
        <v>595</v>
      </c>
      <c r="C31" s="35" t="s">
        <v>596</v>
      </c>
      <c r="D31" s="35" t="s">
        <v>611</v>
      </c>
      <c r="E31" s="35" t="s">
        <v>642</v>
      </c>
      <c r="F31" s="36" t="s">
        <v>643</v>
      </c>
      <c r="G31" s="35" t="s">
        <v>641</v>
      </c>
      <c r="H31" s="68">
        <v>64150</v>
      </c>
      <c r="I31" s="116"/>
      <c r="J31" s="122"/>
      <c r="K31" s="52"/>
      <c r="L31" s="67">
        <f t="shared" si="0"/>
        <v>0</v>
      </c>
      <c r="M31" s="68">
        <f t="shared" si="1"/>
        <v>0</v>
      </c>
      <c r="N31" s="20"/>
      <c r="O31" s="24"/>
      <c r="P31" s="24"/>
      <c r="Q31" s="24"/>
      <c r="R31" s="24"/>
      <c r="S31" s="24"/>
      <c r="T31" s="24"/>
      <c r="U31" s="24"/>
    </row>
    <row r="32" spans="1:21" ht="23.25" customHeight="1" x14ac:dyDescent="0.2">
      <c r="A32" s="50">
        <v>23</v>
      </c>
      <c r="B32" s="33" t="s">
        <v>595</v>
      </c>
      <c r="C32" s="35" t="s">
        <v>596</v>
      </c>
      <c r="D32" s="35" t="s">
        <v>611</v>
      </c>
      <c r="E32" s="35" t="s">
        <v>644</v>
      </c>
      <c r="F32" s="36" t="s">
        <v>645</v>
      </c>
      <c r="G32" s="35" t="s">
        <v>641</v>
      </c>
      <c r="H32" s="68">
        <v>64150</v>
      </c>
      <c r="I32" s="116"/>
      <c r="J32" s="122"/>
      <c r="K32" s="52"/>
      <c r="L32" s="67">
        <f t="shared" si="0"/>
        <v>0</v>
      </c>
      <c r="M32" s="68">
        <f t="shared" si="1"/>
        <v>0</v>
      </c>
      <c r="N32" s="20"/>
      <c r="O32" s="24"/>
      <c r="P32" s="24"/>
      <c r="Q32" s="24"/>
      <c r="R32" s="24"/>
      <c r="S32" s="24"/>
      <c r="T32" s="24"/>
      <c r="U32" s="24"/>
    </row>
    <row r="33" spans="1:21" ht="23.25" customHeight="1" x14ac:dyDescent="0.2">
      <c r="A33" s="50">
        <v>24</v>
      </c>
      <c r="B33" s="33" t="s">
        <v>595</v>
      </c>
      <c r="C33" s="35" t="s">
        <v>596</v>
      </c>
      <c r="D33" s="35" t="s">
        <v>611</v>
      </c>
      <c r="E33" s="35" t="s">
        <v>646</v>
      </c>
      <c r="F33" s="36" t="s">
        <v>647</v>
      </c>
      <c r="G33" s="35" t="s">
        <v>641</v>
      </c>
      <c r="H33" s="68">
        <v>64150</v>
      </c>
      <c r="I33" s="116"/>
      <c r="J33" s="122"/>
      <c r="K33" s="52"/>
      <c r="L33" s="67">
        <f t="shared" si="0"/>
        <v>0</v>
      </c>
      <c r="M33" s="68">
        <f t="shared" si="1"/>
        <v>0</v>
      </c>
      <c r="N33" s="20"/>
      <c r="O33" s="24"/>
      <c r="P33" s="24"/>
      <c r="Q33" s="24"/>
      <c r="R33" s="24"/>
      <c r="S33" s="24"/>
      <c r="T33" s="24"/>
      <c r="U33" s="24"/>
    </row>
    <row r="34" spans="1:21" ht="23.25" customHeight="1" x14ac:dyDescent="0.2">
      <c r="A34" s="50">
        <v>25</v>
      </c>
      <c r="B34" s="33" t="s">
        <v>595</v>
      </c>
      <c r="C34" s="33" t="s">
        <v>601</v>
      </c>
      <c r="D34" s="33" t="s">
        <v>609</v>
      </c>
      <c r="E34" s="33" t="s">
        <v>648</v>
      </c>
      <c r="F34" s="34" t="s">
        <v>649</v>
      </c>
      <c r="G34" s="33" t="s">
        <v>650</v>
      </c>
      <c r="H34" s="68">
        <v>64150</v>
      </c>
      <c r="I34" s="116"/>
      <c r="J34" s="122"/>
      <c r="K34" s="52"/>
      <c r="L34" s="67">
        <f t="shared" si="0"/>
        <v>0</v>
      </c>
      <c r="M34" s="68">
        <f t="shared" si="1"/>
        <v>0</v>
      </c>
      <c r="N34" s="20"/>
      <c r="O34" s="24"/>
      <c r="P34" s="24"/>
      <c r="Q34" s="24"/>
      <c r="R34" s="24"/>
      <c r="S34" s="24"/>
      <c r="T34" s="24"/>
      <c r="U34" s="24"/>
    </row>
    <row r="35" spans="1:21" ht="23.25" customHeight="1" x14ac:dyDescent="0.2">
      <c r="A35" s="50">
        <v>26</v>
      </c>
      <c r="B35" s="33" t="s">
        <v>595</v>
      </c>
      <c r="C35" s="33" t="s">
        <v>651</v>
      </c>
      <c r="D35" s="33" t="s">
        <v>652</v>
      </c>
      <c r="E35" s="33" t="s">
        <v>37</v>
      </c>
      <c r="F35" s="34" t="s">
        <v>37</v>
      </c>
      <c r="G35" s="33" t="s">
        <v>650</v>
      </c>
      <c r="H35" s="68">
        <v>64150</v>
      </c>
      <c r="I35" s="116"/>
      <c r="J35" s="122"/>
      <c r="K35" s="52"/>
      <c r="L35" s="67">
        <f t="shared" si="0"/>
        <v>0</v>
      </c>
      <c r="M35" s="68">
        <f t="shared" si="1"/>
        <v>0</v>
      </c>
      <c r="N35" s="20"/>
      <c r="O35" s="24"/>
      <c r="P35" s="24"/>
      <c r="Q35" s="24"/>
      <c r="R35" s="24"/>
      <c r="S35" s="24"/>
      <c r="T35" s="24"/>
      <c r="U35" s="24"/>
    </row>
    <row r="36" spans="1:21" ht="23.25" customHeight="1" x14ac:dyDescent="0.2">
      <c r="A36" s="50">
        <v>27</v>
      </c>
      <c r="B36" s="33" t="s">
        <v>595</v>
      </c>
      <c r="C36" s="33" t="s">
        <v>651</v>
      </c>
      <c r="D36" s="33" t="s">
        <v>652</v>
      </c>
      <c r="E36" s="33" t="s">
        <v>37</v>
      </c>
      <c r="F36" s="34">
        <v>23095</v>
      </c>
      <c r="G36" s="33" t="s">
        <v>650</v>
      </c>
      <c r="H36" s="68">
        <v>64150</v>
      </c>
      <c r="I36" s="116"/>
      <c r="J36" s="122"/>
      <c r="K36" s="52"/>
      <c r="L36" s="67">
        <f t="shared" si="0"/>
        <v>0</v>
      </c>
      <c r="M36" s="68">
        <f t="shared" si="1"/>
        <v>0</v>
      </c>
      <c r="N36" s="20"/>
      <c r="O36" s="24"/>
      <c r="P36" s="24"/>
      <c r="Q36" s="24"/>
      <c r="R36" s="24"/>
      <c r="S36" s="24"/>
      <c r="T36" s="24"/>
      <c r="U36" s="24"/>
    </row>
    <row r="37" spans="1:21" ht="23.25" customHeight="1" x14ac:dyDescent="0.2">
      <c r="A37" s="50">
        <v>28</v>
      </c>
      <c r="B37" s="33" t="s">
        <v>595</v>
      </c>
      <c r="C37" s="33" t="s">
        <v>601</v>
      </c>
      <c r="D37" s="33" t="s">
        <v>609</v>
      </c>
      <c r="E37" s="33" t="s">
        <v>653</v>
      </c>
      <c r="F37" s="34" t="s">
        <v>654</v>
      </c>
      <c r="G37" s="33" t="s">
        <v>650</v>
      </c>
      <c r="H37" s="68">
        <v>64150</v>
      </c>
      <c r="I37" s="116"/>
      <c r="J37" s="122"/>
      <c r="K37" s="52"/>
      <c r="L37" s="67">
        <f t="shared" si="0"/>
        <v>0</v>
      </c>
      <c r="M37" s="68">
        <f t="shared" si="1"/>
        <v>0</v>
      </c>
      <c r="N37" s="20"/>
      <c r="O37" s="24"/>
      <c r="P37" s="24"/>
      <c r="Q37" s="24"/>
      <c r="R37" s="24"/>
      <c r="S37" s="24"/>
      <c r="T37" s="24"/>
      <c r="U37" s="24"/>
    </row>
    <row r="38" spans="1:21" ht="23.25" customHeight="1" x14ac:dyDescent="0.2">
      <c r="A38" s="50">
        <v>29</v>
      </c>
      <c r="B38" s="33" t="s">
        <v>595</v>
      </c>
      <c r="C38" s="33" t="s">
        <v>601</v>
      </c>
      <c r="D38" s="33" t="s">
        <v>609</v>
      </c>
      <c r="E38" s="33" t="s">
        <v>655</v>
      </c>
      <c r="F38" s="34" t="s">
        <v>656</v>
      </c>
      <c r="G38" s="33" t="s">
        <v>650</v>
      </c>
      <c r="H38" s="68">
        <v>64150</v>
      </c>
      <c r="I38" s="116"/>
      <c r="J38" s="122"/>
      <c r="K38" s="52"/>
      <c r="L38" s="67">
        <f t="shared" si="0"/>
        <v>0</v>
      </c>
      <c r="M38" s="68">
        <f t="shared" si="1"/>
        <v>0</v>
      </c>
      <c r="N38" s="20"/>
      <c r="O38" s="24"/>
      <c r="P38" s="24"/>
      <c r="Q38" s="24"/>
      <c r="R38" s="24"/>
      <c r="S38" s="24"/>
      <c r="T38" s="24"/>
      <c r="U38" s="24"/>
    </row>
    <row r="39" spans="1:21" ht="23.25" customHeight="1" x14ac:dyDescent="0.2">
      <c r="A39" s="50">
        <v>30</v>
      </c>
      <c r="B39" s="33" t="s">
        <v>595</v>
      </c>
      <c r="C39" s="33" t="s">
        <v>601</v>
      </c>
      <c r="D39" s="33" t="s">
        <v>609</v>
      </c>
      <c r="E39" s="33" t="s">
        <v>657</v>
      </c>
      <c r="F39" s="34" t="s">
        <v>658</v>
      </c>
      <c r="G39" s="33" t="s">
        <v>650</v>
      </c>
      <c r="H39" s="68">
        <v>64150</v>
      </c>
      <c r="I39" s="116"/>
      <c r="J39" s="122"/>
      <c r="K39" s="52"/>
      <c r="L39" s="67">
        <f t="shared" si="0"/>
        <v>0</v>
      </c>
      <c r="M39" s="68">
        <f t="shared" si="1"/>
        <v>0</v>
      </c>
      <c r="N39" s="20"/>
      <c r="O39" s="24"/>
      <c r="P39" s="24"/>
      <c r="Q39" s="24"/>
      <c r="R39" s="24"/>
      <c r="S39" s="24"/>
      <c r="T39" s="24"/>
      <c r="U39" s="24"/>
    </row>
    <row r="40" spans="1:21" ht="23.25" customHeight="1" x14ac:dyDescent="0.2">
      <c r="A40" s="50">
        <v>31</v>
      </c>
      <c r="B40" s="33" t="s">
        <v>595</v>
      </c>
      <c r="C40" s="33" t="s">
        <v>659</v>
      </c>
      <c r="D40" s="33" t="s">
        <v>609</v>
      </c>
      <c r="E40" s="33" t="s">
        <v>660</v>
      </c>
      <c r="F40" s="34" t="s">
        <v>661</v>
      </c>
      <c r="G40" s="33" t="s">
        <v>650</v>
      </c>
      <c r="H40" s="68">
        <v>64150</v>
      </c>
      <c r="I40" s="116"/>
      <c r="J40" s="122"/>
      <c r="K40" s="52"/>
      <c r="L40" s="67">
        <f t="shared" si="0"/>
        <v>0</v>
      </c>
      <c r="M40" s="68">
        <f t="shared" si="1"/>
        <v>0</v>
      </c>
      <c r="N40" s="20"/>
      <c r="O40" s="24"/>
      <c r="P40" s="24"/>
      <c r="Q40" s="24"/>
      <c r="R40" s="24"/>
      <c r="S40" s="24"/>
      <c r="T40" s="24"/>
      <c r="U40" s="24"/>
    </row>
    <row r="41" spans="1:21" ht="23.25" customHeight="1" x14ac:dyDescent="0.2">
      <c r="A41" s="50">
        <v>32</v>
      </c>
      <c r="B41" s="33" t="s">
        <v>595</v>
      </c>
      <c r="C41" s="33" t="s">
        <v>596</v>
      </c>
      <c r="D41" s="33" t="s">
        <v>611</v>
      </c>
      <c r="E41" s="33" t="s">
        <v>662</v>
      </c>
      <c r="F41" s="34" t="s">
        <v>663</v>
      </c>
      <c r="G41" s="33" t="s">
        <v>134</v>
      </c>
      <c r="H41" s="68">
        <v>64150</v>
      </c>
      <c r="I41" s="116"/>
      <c r="J41" s="122"/>
      <c r="K41" s="52"/>
      <c r="L41" s="67">
        <f t="shared" si="0"/>
        <v>0</v>
      </c>
      <c r="M41" s="68">
        <f t="shared" si="1"/>
        <v>0</v>
      </c>
      <c r="N41" s="20"/>
      <c r="O41" s="24"/>
      <c r="P41" s="24"/>
      <c r="Q41" s="24"/>
      <c r="R41" s="24"/>
      <c r="S41" s="24"/>
      <c r="T41" s="24"/>
      <c r="U41" s="24"/>
    </row>
    <row r="42" spans="1:21" ht="23.25" customHeight="1" x14ac:dyDescent="0.2">
      <c r="A42" s="50">
        <v>33</v>
      </c>
      <c r="B42" s="33" t="s">
        <v>595</v>
      </c>
      <c r="C42" s="33" t="s">
        <v>601</v>
      </c>
      <c r="D42" s="33" t="s">
        <v>611</v>
      </c>
      <c r="E42" s="33" t="s">
        <v>664</v>
      </c>
      <c r="F42" s="34" t="s">
        <v>37</v>
      </c>
      <c r="G42" s="33" t="s">
        <v>134</v>
      </c>
      <c r="H42" s="68">
        <v>64150</v>
      </c>
      <c r="I42" s="116"/>
      <c r="J42" s="122"/>
      <c r="K42" s="52"/>
      <c r="L42" s="67">
        <f t="shared" si="0"/>
        <v>0</v>
      </c>
      <c r="M42" s="68">
        <f t="shared" si="1"/>
        <v>0</v>
      </c>
      <c r="N42" s="20"/>
      <c r="O42" s="24"/>
      <c r="P42" s="24"/>
      <c r="Q42" s="24"/>
      <c r="R42" s="24"/>
      <c r="S42" s="24"/>
      <c r="T42" s="24"/>
      <c r="U42" s="24"/>
    </row>
    <row r="43" spans="1:21" ht="23.25" customHeight="1" x14ac:dyDescent="0.2">
      <c r="A43" s="50">
        <v>34</v>
      </c>
      <c r="B43" s="33" t="s">
        <v>595</v>
      </c>
      <c r="C43" s="33" t="s">
        <v>596</v>
      </c>
      <c r="D43" s="33" t="s">
        <v>611</v>
      </c>
      <c r="E43" s="33" t="s">
        <v>665</v>
      </c>
      <c r="F43" s="34" t="s">
        <v>37</v>
      </c>
      <c r="G43" s="33" t="s">
        <v>134</v>
      </c>
      <c r="H43" s="68">
        <v>64150</v>
      </c>
      <c r="I43" s="116"/>
      <c r="J43" s="122"/>
      <c r="K43" s="52"/>
      <c r="L43" s="67">
        <f t="shared" si="0"/>
        <v>0</v>
      </c>
      <c r="M43" s="68">
        <f t="shared" si="1"/>
        <v>0</v>
      </c>
      <c r="N43" s="20"/>
      <c r="O43" s="24"/>
      <c r="P43" s="24"/>
      <c r="Q43" s="24"/>
      <c r="R43" s="24"/>
      <c r="S43" s="24"/>
      <c r="T43" s="24"/>
      <c r="U43" s="24"/>
    </row>
    <row r="44" spans="1:21" ht="23.25" customHeight="1" x14ac:dyDescent="0.2">
      <c r="A44" s="50">
        <v>35</v>
      </c>
      <c r="B44" s="33" t="s">
        <v>595</v>
      </c>
      <c r="C44" s="33" t="s">
        <v>596</v>
      </c>
      <c r="D44" s="33" t="s">
        <v>611</v>
      </c>
      <c r="E44" s="33" t="s">
        <v>666</v>
      </c>
      <c r="F44" s="34" t="s">
        <v>667</v>
      </c>
      <c r="G44" s="33" t="s">
        <v>134</v>
      </c>
      <c r="H44" s="68">
        <v>64150</v>
      </c>
      <c r="I44" s="116"/>
      <c r="J44" s="122"/>
      <c r="K44" s="52"/>
      <c r="L44" s="67">
        <f t="shared" si="0"/>
        <v>0</v>
      </c>
      <c r="M44" s="68">
        <f t="shared" si="1"/>
        <v>0</v>
      </c>
      <c r="N44" s="20"/>
      <c r="O44" s="24"/>
      <c r="P44" s="24"/>
      <c r="Q44" s="24"/>
      <c r="R44" s="24"/>
      <c r="S44" s="24"/>
      <c r="T44" s="24"/>
      <c r="U44" s="24"/>
    </row>
    <row r="45" spans="1:21" ht="23.25" customHeight="1" x14ac:dyDescent="0.2">
      <c r="A45" s="50">
        <v>36</v>
      </c>
      <c r="B45" s="33" t="s">
        <v>595</v>
      </c>
      <c r="C45" s="33" t="s">
        <v>596</v>
      </c>
      <c r="D45" s="33" t="s">
        <v>611</v>
      </c>
      <c r="E45" s="33" t="s">
        <v>668</v>
      </c>
      <c r="F45" s="34" t="s">
        <v>37</v>
      </c>
      <c r="G45" s="33" t="s">
        <v>134</v>
      </c>
      <c r="H45" s="68">
        <v>64150</v>
      </c>
      <c r="I45" s="116"/>
      <c r="J45" s="122"/>
      <c r="K45" s="52"/>
      <c r="L45" s="67">
        <f t="shared" si="0"/>
        <v>0</v>
      </c>
      <c r="M45" s="68">
        <f t="shared" si="1"/>
        <v>0</v>
      </c>
      <c r="N45" s="20"/>
      <c r="O45" s="24"/>
      <c r="P45" s="24"/>
      <c r="Q45" s="24"/>
      <c r="R45" s="24"/>
      <c r="S45" s="24"/>
      <c r="T45" s="24"/>
      <c r="U45" s="24"/>
    </row>
    <row r="46" spans="1:21" ht="23.25" customHeight="1" x14ac:dyDescent="0.2">
      <c r="A46" s="50">
        <v>37</v>
      </c>
      <c r="B46" s="33" t="s">
        <v>595</v>
      </c>
      <c r="C46" s="33" t="s">
        <v>601</v>
      </c>
      <c r="D46" s="33" t="s">
        <v>609</v>
      </c>
      <c r="E46" s="33" t="s">
        <v>669</v>
      </c>
      <c r="F46" s="34" t="s">
        <v>37</v>
      </c>
      <c r="G46" s="33" t="s">
        <v>670</v>
      </c>
      <c r="H46" s="68">
        <v>64150</v>
      </c>
      <c r="I46" s="116"/>
      <c r="J46" s="122"/>
      <c r="K46" s="52"/>
      <c r="L46" s="67">
        <f t="shared" si="0"/>
        <v>0</v>
      </c>
      <c r="M46" s="68">
        <f t="shared" si="1"/>
        <v>0</v>
      </c>
      <c r="N46" s="20"/>
      <c r="O46" s="24"/>
      <c r="P46" s="24"/>
      <c r="Q46" s="24"/>
      <c r="R46" s="24"/>
      <c r="S46" s="24"/>
      <c r="T46" s="24"/>
      <c r="U46" s="24"/>
    </row>
    <row r="47" spans="1:21" ht="23.25" customHeight="1" x14ac:dyDescent="0.2">
      <c r="A47" s="50">
        <v>38</v>
      </c>
      <c r="B47" s="33" t="s">
        <v>595</v>
      </c>
      <c r="C47" s="33" t="s">
        <v>596</v>
      </c>
      <c r="D47" s="33" t="s">
        <v>611</v>
      </c>
      <c r="E47" s="33" t="s">
        <v>37</v>
      </c>
      <c r="F47" s="34" t="s">
        <v>671</v>
      </c>
      <c r="G47" s="33" t="s">
        <v>670</v>
      </c>
      <c r="H47" s="68">
        <v>64150</v>
      </c>
      <c r="I47" s="116"/>
      <c r="J47" s="122"/>
      <c r="K47" s="52"/>
      <c r="L47" s="67">
        <f t="shared" si="0"/>
        <v>0</v>
      </c>
      <c r="M47" s="68">
        <f t="shared" si="1"/>
        <v>0</v>
      </c>
      <c r="N47" s="20"/>
      <c r="O47" s="24"/>
      <c r="P47" s="24"/>
      <c r="Q47" s="24"/>
      <c r="R47" s="24"/>
      <c r="S47" s="24"/>
      <c r="T47" s="24"/>
      <c r="U47" s="24"/>
    </row>
    <row r="48" spans="1:21" ht="23.25" customHeight="1" x14ac:dyDescent="0.2">
      <c r="A48" s="50">
        <v>39</v>
      </c>
      <c r="B48" s="33" t="s">
        <v>595</v>
      </c>
      <c r="C48" s="33" t="s">
        <v>601</v>
      </c>
      <c r="D48" s="33" t="s">
        <v>611</v>
      </c>
      <c r="E48" s="33" t="s">
        <v>672</v>
      </c>
      <c r="F48" s="34" t="s">
        <v>37</v>
      </c>
      <c r="G48" s="33" t="s">
        <v>673</v>
      </c>
      <c r="H48" s="68">
        <v>64150</v>
      </c>
      <c r="I48" s="116"/>
      <c r="J48" s="122"/>
      <c r="K48" s="52"/>
      <c r="L48" s="67">
        <f t="shared" si="0"/>
        <v>0</v>
      </c>
      <c r="M48" s="68">
        <f t="shared" si="1"/>
        <v>0</v>
      </c>
      <c r="N48" s="20"/>
      <c r="O48" s="24"/>
      <c r="P48" s="24"/>
      <c r="Q48" s="24"/>
      <c r="R48" s="24"/>
      <c r="S48" s="24"/>
      <c r="T48" s="24"/>
      <c r="U48" s="24"/>
    </row>
    <row r="49" spans="1:21" ht="23.25" customHeight="1" x14ac:dyDescent="0.2">
      <c r="A49" s="50">
        <v>40</v>
      </c>
      <c r="B49" s="33" t="s">
        <v>595</v>
      </c>
      <c r="C49" s="33" t="s">
        <v>674</v>
      </c>
      <c r="D49" s="33" t="s">
        <v>37</v>
      </c>
      <c r="E49" s="33" t="s">
        <v>675</v>
      </c>
      <c r="F49" s="34" t="s">
        <v>676</v>
      </c>
      <c r="G49" s="33" t="s">
        <v>673</v>
      </c>
      <c r="H49" s="68">
        <v>64150</v>
      </c>
      <c r="I49" s="116"/>
      <c r="J49" s="122"/>
      <c r="K49" s="52"/>
      <c r="L49" s="67">
        <f t="shared" si="0"/>
        <v>0</v>
      </c>
      <c r="M49" s="68">
        <f t="shared" si="1"/>
        <v>0</v>
      </c>
      <c r="N49" s="20"/>
      <c r="O49" s="24"/>
      <c r="P49" s="24"/>
      <c r="Q49" s="24"/>
      <c r="R49" s="24"/>
      <c r="S49" s="24"/>
      <c r="T49" s="24"/>
      <c r="U49" s="24"/>
    </row>
    <row r="50" spans="1:21" ht="23.25" customHeight="1" x14ac:dyDescent="0.2">
      <c r="A50" s="50">
        <v>41</v>
      </c>
      <c r="B50" s="33" t="s">
        <v>595</v>
      </c>
      <c r="C50" s="33" t="s">
        <v>677</v>
      </c>
      <c r="D50" s="33" t="s">
        <v>611</v>
      </c>
      <c r="E50" s="33" t="s">
        <v>678</v>
      </c>
      <c r="F50" s="34" t="s">
        <v>37</v>
      </c>
      <c r="G50" s="33" t="s">
        <v>673</v>
      </c>
      <c r="H50" s="68">
        <v>64150</v>
      </c>
      <c r="I50" s="116"/>
      <c r="J50" s="122"/>
      <c r="K50" s="52"/>
      <c r="L50" s="67">
        <f t="shared" si="0"/>
        <v>0</v>
      </c>
      <c r="M50" s="68">
        <f t="shared" si="1"/>
        <v>0</v>
      </c>
      <c r="N50" s="20"/>
      <c r="O50" s="24"/>
      <c r="P50" s="24"/>
      <c r="Q50" s="24"/>
      <c r="R50" s="24"/>
      <c r="S50" s="24"/>
      <c r="T50" s="24"/>
      <c r="U50" s="24"/>
    </row>
    <row r="51" spans="1:21" ht="23.25" customHeight="1" x14ac:dyDescent="0.2">
      <c r="A51" s="50">
        <v>42</v>
      </c>
      <c r="B51" s="33" t="s">
        <v>595</v>
      </c>
      <c r="C51" s="33" t="s">
        <v>651</v>
      </c>
      <c r="D51" s="33" t="s">
        <v>652</v>
      </c>
      <c r="E51" s="33" t="s">
        <v>37</v>
      </c>
      <c r="F51" s="34" t="s">
        <v>679</v>
      </c>
      <c r="G51" s="33" t="s">
        <v>105</v>
      </c>
      <c r="H51" s="68">
        <v>64150</v>
      </c>
      <c r="I51" s="116"/>
      <c r="J51" s="122"/>
      <c r="K51" s="52"/>
      <c r="L51" s="67">
        <f t="shared" si="0"/>
        <v>0</v>
      </c>
      <c r="M51" s="68">
        <f t="shared" si="1"/>
        <v>0</v>
      </c>
      <c r="N51" s="20"/>
      <c r="O51" s="24"/>
      <c r="P51" s="24"/>
      <c r="Q51" s="24"/>
      <c r="R51" s="24"/>
      <c r="S51" s="24"/>
      <c r="T51" s="24"/>
      <c r="U51" s="24"/>
    </row>
    <row r="52" spans="1:21" ht="23.25" customHeight="1" x14ac:dyDescent="0.2">
      <c r="A52" s="50">
        <v>43</v>
      </c>
      <c r="B52" s="33" t="s">
        <v>595</v>
      </c>
      <c r="C52" s="33" t="s">
        <v>651</v>
      </c>
      <c r="D52" s="33" t="s">
        <v>652</v>
      </c>
      <c r="E52" s="33" t="s">
        <v>37</v>
      </c>
      <c r="F52" s="34" t="s">
        <v>37</v>
      </c>
      <c r="G52" s="33" t="s">
        <v>105</v>
      </c>
      <c r="H52" s="68">
        <v>64150</v>
      </c>
      <c r="I52" s="116"/>
      <c r="J52" s="122"/>
      <c r="K52" s="52"/>
      <c r="L52" s="67">
        <f t="shared" si="0"/>
        <v>0</v>
      </c>
      <c r="M52" s="68">
        <f t="shared" si="1"/>
        <v>0</v>
      </c>
      <c r="N52" s="20"/>
      <c r="O52" s="24"/>
      <c r="P52" s="24"/>
      <c r="Q52" s="24"/>
      <c r="R52" s="24"/>
      <c r="S52" s="24"/>
      <c r="T52" s="24"/>
      <c r="U52" s="24"/>
    </row>
    <row r="53" spans="1:21" ht="23.25" customHeight="1" x14ac:dyDescent="0.2">
      <c r="A53" s="50">
        <v>44</v>
      </c>
      <c r="B53" s="33" t="s">
        <v>595</v>
      </c>
      <c r="C53" s="33" t="s">
        <v>601</v>
      </c>
      <c r="D53" s="33" t="s">
        <v>609</v>
      </c>
      <c r="E53" s="33" t="s">
        <v>680</v>
      </c>
      <c r="F53" s="34" t="s">
        <v>681</v>
      </c>
      <c r="G53" s="33" t="s">
        <v>34</v>
      </c>
      <c r="H53" s="68">
        <v>64150</v>
      </c>
      <c r="I53" s="116"/>
      <c r="J53" s="122"/>
      <c r="K53" s="52"/>
      <c r="L53" s="67">
        <f t="shared" si="0"/>
        <v>0</v>
      </c>
      <c r="M53" s="68">
        <f t="shared" si="1"/>
        <v>0</v>
      </c>
      <c r="N53" s="20"/>
      <c r="O53" s="24"/>
      <c r="P53" s="24"/>
      <c r="Q53" s="24"/>
      <c r="R53" s="24"/>
      <c r="S53" s="24"/>
      <c r="T53" s="24"/>
      <c r="U53" s="24"/>
    </row>
    <row r="54" spans="1:21" ht="23.25" customHeight="1" x14ac:dyDescent="0.2">
      <c r="A54" s="50">
        <v>45</v>
      </c>
      <c r="B54" s="33" t="s">
        <v>595</v>
      </c>
      <c r="C54" s="33" t="s">
        <v>601</v>
      </c>
      <c r="D54" s="33" t="s">
        <v>609</v>
      </c>
      <c r="E54" s="33" t="s">
        <v>682</v>
      </c>
      <c r="F54" s="34" t="s">
        <v>37</v>
      </c>
      <c r="G54" s="33" t="s">
        <v>34</v>
      </c>
      <c r="H54" s="68">
        <v>64150</v>
      </c>
      <c r="I54" s="116"/>
      <c r="J54" s="122"/>
      <c r="K54" s="52"/>
      <c r="L54" s="67">
        <f t="shared" si="0"/>
        <v>0</v>
      </c>
      <c r="M54" s="68">
        <f t="shared" si="1"/>
        <v>0</v>
      </c>
      <c r="N54" s="20"/>
      <c r="O54" s="24"/>
      <c r="P54" s="24"/>
      <c r="Q54" s="24"/>
      <c r="R54" s="24"/>
      <c r="S54" s="24"/>
      <c r="T54" s="24"/>
      <c r="U54" s="24"/>
    </row>
    <row r="55" spans="1:21" ht="23.25" customHeight="1" x14ac:dyDescent="0.2">
      <c r="A55" s="50">
        <v>46</v>
      </c>
      <c r="B55" s="33" t="s">
        <v>595</v>
      </c>
      <c r="C55" s="33" t="s">
        <v>601</v>
      </c>
      <c r="D55" s="33" t="s">
        <v>611</v>
      </c>
      <c r="E55" s="33" t="s">
        <v>683</v>
      </c>
      <c r="F55" s="34" t="s">
        <v>684</v>
      </c>
      <c r="G55" s="33" t="s">
        <v>34</v>
      </c>
      <c r="H55" s="68">
        <v>64150</v>
      </c>
      <c r="I55" s="116"/>
      <c r="J55" s="122"/>
      <c r="K55" s="52"/>
      <c r="L55" s="67">
        <f t="shared" si="0"/>
        <v>0</v>
      </c>
      <c r="M55" s="68">
        <f t="shared" si="1"/>
        <v>0</v>
      </c>
      <c r="N55" s="20"/>
      <c r="O55" s="24"/>
      <c r="P55" s="24"/>
      <c r="Q55" s="24"/>
      <c r="R55" s="24"/>
      <c r="S55" s="24"/>
      <c r="T55" s="24"/>
      <c r="U55" s="24"/>
    </row>
    <row r="56" spans="1:21" ht="23.25" customHeight="1" x14ac:dyDescent="0.2">
      <c r="A56" s="50">
        <v>47</v>
      </c>
      <c r="B56" s="33" t="s">
        <v>595</v>
      </c>
      <c r="C56" s="33" t="s">
        <v>37</v>
      </c>
      <c r="D56" s="33" t="s">
        <v>37</v>
      </c>
      <c r="E56" s="33" t="s">
        <v>685</v>
      </c>
      <c r="F56" s="34" t="s">
        <v>37</v>
      </c>
      <c r="G56" s="33" t="s">
        <v>34</v>
      </c>
      <c r="H56" s="68">
        <v>64150</v>
      </c>
      <c r="I56" s="116"/>
      <c r="J56" s="122"/>
      <c r="K56" s="52"/>
      <c r="L56" s="67">
        <f t="shared" si="0"/>
        <v>0</v>
      </c>
      <c r="M56" s="68">
        <f t="shared" si="1"/>
        <v>0</v>
      </c>
      <c r="N56" s="20"/>
      <c r="O56" s="24"/>
      <c r="P56" s="24"/>
      <c r="Q56" s="24"/>
      <c r="R56" s="24"/>
      <c r="S56" s="24"/>
      <c r="T56" s="24"/>
      <c r="U56" s="24"/>
    </row>
    <row r="57" spans="1:21" ht="23.25" customHeight="1" x14ac:dyDescent="0.2">
      <c r="A57" s="50">
        <v>48</v>
      </c>
      <c r="B57" s="33" t="s">
        <v>595</v>
      </c>
      <c r="C57" s="33" t="s">
        <v>601</v>
      </c>
      <c r="D57" s="33" t="s">
        <v>686</v>
      </c>
      <c r="E57" s="33" t="s">
        <v>687</v>
      </c>
      <c r="F57" s="34" t="s">
        <v>688</v>
      </c>
      <c r="G57" s="33" t="s">
        <v>39</v>
      </c>
      <c r="H57" s="68">
        <v>64150</v>
      </c>
      <c r="I57" s="116"/>
      <c r="J57" s="122"/>
      <c r="K57" s="52"/>
      <c r="L57" s="67">
        <f t="shared" si="0"/>
        <v>0</v>
      </c>
      <c r="M57" s="68">
        <f t="shared" si="1"/>
        <v>0</v>
      </c>
      <c r="N57" s="20"/>
      <c r="O57" s="24"/>
      <c r="P57" s="24"/>
      <c r="Q57" s="24"/>
      <c r="R57" s="24"/>
      <c r="S57" s="24"/>
      <c r="T57" s="24"/>
      <c r="U57" s="24"/>
    </row>
    <row r="58" spans="1:21" ht="23.25" customHeight="1" x14ac:dyDescent="0.2">
      <c r="A58" s="50">
        <v>49</v>
      </c>
      <c r="B58" s="33" t="s">
        <v>595</v>
      </c>
      <c r="C58" s="33" t="s">
        <v>600</v>
      </c>
      <c r="D58" s="33" t="s">
        <v>601</v>
      </c>
      <c r="E58" s="33" t="s">
        <v>689</v>
      </c>
      <c r="F58" s="34" t="s">
        <v>690</v>
      </c>
      <c r="G58" s="33" t="s">
        <v>39</v>
      </c>
      <c r="H58" s="68">
        <v>64150</v>
      </c>
      <c r="I58" s="116"/>
      <c r="J58" s="122"/>
      <c r="K58" s="52"/>
      <c r="L58" s="67">
        <f t="shared" si="0"/>
        <v>0</v>
      </c>
      <c r="M58" s="68">
        <f t="shared" si="1"/>
        <v>0</v>
      </c>
      <c r="N58" s="20"/>
      <c r="O58" s="24"/>
      <c r="P58" s="24"/>
      <c r="Q58" s="24"/>
      <c r="R58" s="24"/>
      <c r="S58" s="24"/>
      <c r="T58" s="24"/>
      <c r="U58" s="24"/>
    </row>
    <row r="59" spans="1:21" ht="23.25" customHeight="1" x14ac:dyDescent="0.2">
      <c r="A59" s="50">
        <v>50</v>
      </c>
      <c r="B59" s="33" t="s">
        <v>595</v>
      </c>
      <c r="C59" s="33" t="s">
        <v>596</v>
      </c>
      <c r="D59" s="33" t="s">
        <v>686</v>
      </c>
      <c r="E59" s="33" t="s">
        <v>37</v>
      </c>
      <c r="F59" s="34" t="s">
        <v>691</v>
      </c>
      <c r="G59" s="33" t="s">
        <v>39</v>
      </c>
      <c r="H59" s="68">
        <v>64150</v>
      </c>
      <c r="I59" s="116"/>
      <c r="J59" s="122"/>
      <c r="K59" s="43"/>
      <c r="L59" s="67">
        <f t="shared" si="0"/>
        <v>0</v>
      </c>
      <c r="M59" s="68">
        <f t="shared" si="1"/>
        <v>0</v>
      </c>
      <c r="N59" s="20"/>
      <c r="O59" s="24"/>
      <c r="P59" s="24"/>
      <c r="Q59" s="24"/>
      <c r="R59" s="24"/>
      <c r="S59" s="24"/>
      <c r="T59" s="24"/>
      <c r="U59" s="24"/>
    </row>
    <row r="60" spans="1:21" ht="23.25" customHeight="1" x14ac:dyDescent="0.2">
      <c r="A60" s="50">
        <v>51</v>
      </c>
      <c r="B60" s="33" t="s">
        <v>595</v>
      </c>
      <c r="C60" s="33" t="s">
        <v>600</v>
      </c>
      <c r="D60" s="33" t="s">
        <v>609</v>
      </c>
      <c r="E60" s="33" t="s">
        <v>692</v>
      </c>
      <c r="F60" s="34" t="s">
        <v>693</v>
      </c>
      <c r="G60" s="33" t="s">
        <v>39</v>
      </c>
      <c r="H60" s="68">
        <v>64150</v>
      </c>
      <c r="I60" s="116"/>
      <c r="J60" s="122"/>
      <c r="K60" s="52"/>
      <c r="L60" s="67">
        <f t="shared" si="0"/>
        <v>0</v>
      </c>
      <c r="M60" s="68">
        <f t="shared" si="1"/>
        <v>0</v>
      </c>
      <c r="N60" s="20"/>
      <c r="O60" s="24"/>
      <c r="P60" s="24"/>
      <c r="Q60" s="24"/>
      <c r="R60" s="24"/>
      <c r="S60" s="24"/>
      <c r="T60" s="24"/>
      <c r="U60" s="24"/>
    </row>
    <row r="61" spans="1:21" ht="23.25" customHeight="1" x14ac:dyDescent="0.2">
      <c r="A61" s="50">
        <v>52</v>
      </c>
      <c r="B61" s="33" t="s">
        <v>595</v>
      </c>
      <c r="C61" s="33" t="s">
        <v>600</v>
      </c>
      <c r="D61" s="33" t="s">
        <v>609</v>
      </c>
      <c r="E61" s="33" t="s">
        <v>694</v>
      </c>
      <c r="F61" s="34" t="s">
        <v>695</v>
      </c>
      <c r="G61" s="33" t="s">
        <v>39</v>
      </c>
      <c r="H61" s="68">
        <v>64150</v>
      </c>
      <c r="I61" s="116"/>
      <c r="J61" s="122"/>
      <c r="K61" s="52"/>
      <c r="L61" s="67">
        <f t="shared" si="0"/>
        <v>0</v>
      </c>
      <c r="M61" s="68">
        <f t="shared" si="1"/>
        <v>0</v>
      </c>
      <c r="N61" s="20"/>
      <c r="O61" s="24"/>
      <c r="P61" s="24"/>
      <c r="Q61" s="24"/>
      <c r="R61" s="24"/>
      <c r="S61" s="24"/>
      <c r="T61" s="24"/>
      <c r="U61" s="24"/>
    </row>
    <row r="62" spans="1:21" ht="23.25" customHeight="1" x14ac:dyDescent="0.2">
      <c r="A62" s="50">
        <v>53</v>
      </c>
      <c r="B62" s="33" t="s">
        <v>595</v>
      </c>
      <c r="C62" s="33" t="s">
        <v>601</v>
      </c>
      <c r="D62" s="33" t="s">
        <v>597</v>
      </c>
      <c r="E62" s="33" t="s">
        <v>696</v>
      </c>
      <c r="F62" s="34" t="s">
        <v>697</v>
      </c>
      <c r="G62" s="33" t="s">
        <v>39</v>
      </c>
      <c r="H62" s="68">
        <v>64150</v>
      </c>
      <c r="I62" s="116"/>
      <c r="J62" s="122"/>
      <c r="K62" s="52"/>
      <c r="L62" s="67">
        <f t="shared" si="0"/>
        <v>0</v>
      </c>
      <c r="M62" s="68">
        <f t="shared" si="1"/>
        <v>0</v>
      </c>
      <c r="N62" s="20"/>
      <c r="O62" s="24"/>
      <c r="P62" s="24"/>
      <c r="Q62" s="24"/>
      <c r="R62" s="24"/>
      <c r="S62" s="24"/>
      <c r="T62" s="24"/>
      <c r="U62" s="24"/>
    </row>
    <row r="63" spans="1:21" ht="23.25" customHeight="1" x14ac:dyDescent="0.2">
      <c r="A63" s="50">
        <v>54</v>
      </c>
      <c r="B63" s="33" t="s">
        <v>595</v>
      </c>
      <c r="C63" s="33" t="s">
        <v>600</v>
      </c>
      <c r="D63" s="33" t="s">
        <v>609</v>
      </c>
      <c r="E63" s="33" t="s">
        <v>698</v>
      </c>
      <c r="F63" s="34" t="s">
        <v>699</v>
      </c>
      <c r="G63" s="33" t="s">
        <v>39</v>
      </c>
      <c r="H63" s="68">
        <v>64150</v>
      </c>
      <c r="I63" s="116"/>
      <c r="J63" s="122"/>
      <c r="K63" s="52"/>
      <c r="L63" s="67">
        <f t="shared" si="0"/>
        <v>0</v>
      </c>
      <c r="M63" s="68">
        <f t="shared" si="1"/>
        <v>0</v>
      </c>
      <c r="N63" s="20"/>
      <c r="O63" s="24"/>
      <c r="P63" s="24"/>
      <c r="Q63" s="24"/>
      <c r="R63" s="24"/>
      <c r="S63" s="24"/>
      <c r="T63" s="24"/>
      <c r="U63" s="24"/>
    </row>
    <row r="64" spans="1:21" ht="23.25" customHeight="1" x14ac:dyDescent="0.2">
      <c r="A64" s="50">
        <v>55</v>
      </c>
      <c r="B64" s="33" t="s">
        <v>595</v>
      </c>
      <c r="C64" s="33" t="s">
        <v>600</v>
      </c>
      <c r="D64" s="33" t="s">
        <v>609</v>
      </c>
      <c r="E64" s="33" t="s">
        <v>700</v>
      </c>
      <c r="F64" s="34" t="s">
        <v>701</v>
      </c>
      <c r="G64" s="33" t="s">
        <v>39</v>
      </c>
      <c r="H64" s="68">
        <v>64150</v>
      </c>
      <c r="I64" s="116"/>
      <c r="J64" s="122"/>
      <c r="K64" s="52"/>
      <c r="L64" s="67">
        <f t="shared" si="0"/>
        <v>0</v>
      </c>
      <c r="M64" s="68">
        <f t="shared" si="1"/>
        <v>0</v>
      </c>
      <c r="N64" s="20"/>
      <c r="O64" s="24"/>
      <c r="P64" s="24"/>
      <c r="Q64" s="24"/>
      <c r="R64" s="24"/>
      <c r="S64" s="24"/>
      <c r="T64" s="24"/>
      <c r="U64" s="24"/>
    </row>
    <row r="65" spans="1:21" ht="23.25" customHeight="1" x14ac:dyDescent="0.2">
      <c r="A65" s="50">
        <v>56</v>
      </c>
      <c r="B65" s="33" t="s">
        <v>595</v>
      </c>
      <c r="C65" s="33" t="s">
        <v>601</v>
      </c>
      <c r="D65" s="33" t="s">
        <v>611</v>
      </c>
      <c r="E65" s="33" t="s">
        <v>37</v>
      </c>
      <c r="F65" s="34" t="s">
        <v>702</v>
      </c>
      <c r="G65" s="33" t="s">
        <v>703</v>
      </c>
      <c r="H65" s="68">
        <v>64150</v>
      </c>
      <c r="I65" s="116"/>
      <c r="J65" s="122"/>
      <c r="K65" s="52"/>
      <c r="L65" s="67">
        <f t="shared" si="0"/>
        <v>0</v>
      </c>
      <c r="M65" s="68">
        <f t="shared" si="1"/>
        <v>0</v>
      </c>
      <c r="N65" s="20"/>
      <c r="O65" s="24"/>
      <c r="P65" s="24"/>
      <c r="Q65" s="24"/>
      <c r="R65" s="24"/>
      <c r="S65" s="24"/>
      <c r="T65" s="24"/>
      <c r="U65" s="24"/>
    </row>
    <row r="66" spans="1:21" ht="23.25" customHeight="1" x14ac:dyDescent="0.2">
      <c r="A66" s="50">
        <v>57</v>
      </c>
      <c r="B66" s="33" t="s">
        <v>595</v>
      </c>
      <c r="C66" s="33" t="s">
        <v>601</v>
      </c>
      <c r="D66" s="33" t="s">
        <v>611</v>
      </c>
      <c r="E66" s="33" t="s">
        <v>37</v>
      </c>
      <c r="F66" s="34" t="s">
        <v>704</v>
      </c>
      <c r="G66" s="33" t="s">
        <v>705</v>
      </c>
      <c r="H66" s="68">
        <v>64150</v>
      </c>
      <c r="I66" s="116"/>
      <c r="J66" s="122"/>
      <c r="K66" s="52"/>
      <c r="L66" s="67">
        <f t="shared" si="0"/>
        <v>0</v>
      </c>
      <c r="M66" s="68">
        <f t="shared" si="1"/>
        <v>0</v>
      </c>
      <c r="N66" s="20"/>
      <c r="O66" s="24"/>
      <c r="P66" s="24"/>
      <c r="Q66" s="24"/>
      <c r="R66" s="24"/>
      <c r="S66" s="24"/>
      <c r="T66" s="24"/>
      <c r="U66" s="24"/>
    </row>
    <row r="67" spans="1:21" ht="23.25" customHeight="1" x14ac:dyDescent="0.2">
      <c r="A67" s="50">
        <v>58</v>
      </c>
      <c r="B67" s="33" t="s">
        <v>595</v>
      </c>
      <c r="C67" s="33" t="s">
        <v>619</v>
      </c>
      <c r="D67" s="33" t="s">
        <v>620</v>
      </c>
      <c r="E67" s="33" t="s">
        <v>706</v>
      </c>
      <c r="F67" s="34" t="s">
        <v>707</v>
      </c>
      <c r="G67" s="33" t="s">
        <v>27</v>
      </c>
      <c r="H67" s="68">
        <v>64150</v>
      </c>
      <c r="I67" s="116"/>
      <c r="J67" s="122"/>
      <c r="K67" s="52"/>
      <c r="L67" s="67">
        <f t="shared" si="0"/>
        <v>0</v>
      </c>
      <c r="M67" s="68">
        <f t="shared" si="1"/>
        <v>0</v>
      </c>
      <c r="N67" s="20"/>
      <c r="O67" s="24"/>
      <c r="P67" s="24"/>
      <c r="Q67" s="24"/>
      <c r="R67" s="24"/>
      <c r="S67" s="24"/>
      <c r="T67" s="24"/>
      <c r="U67" s="24"/>
    </row>
    <row r="68" spans="1:21" ht="23.25" customHeight="1" x14ac:dyDescent="0.2">
      <c r="A68" s="50">
        <v>59</v>
      </c>
      <c r="B68" s="33" t="s">
        <v>595</v>
      </c>
      <c r="C68" s="33" t="s">
        <v>601</v>
      </c>
      <c r="D68" s="33" t="s">
        <v>611</v>
      </c>
      <c r="E68" s="33" t="s">
        <v>708</v>
      </c>
      <c r="F68" s="34" t="s">
        <v>709</v>
      </c>
      <c r="G68" s="33" t="s">
        <v>27</v>
      </c>
      <c r="H68" s="68">
        <v>64150</v>
      </c>
      <c r="I68" s="116"/>
      <c r="J68" s="122"/>
      <c r="K68" s="52"/>
      <c r="L68" s="67">
        <f t="shared" si="0"/>
        <v>0</v>
      </c>
      <c r="M68" s="68">
        <f t="shared" si="1"/>
        <v>0</v>
      </c>
      <c r="N68" s="20"/>
      <c r="O68" s="24"/>
      <c r="P68" s="24"/>
      <c r="Q68" s="24"/>
      <c r="R68" s="24"/>
      <c r="S68" s="24"/>
      <c r="T68" s="24"/>
      <c r="U68" s="24"/>
    </row>
    <row r="69" spans="1:21" ht="23.25" customHeight="1" x14ac:dyDescent="0.2">
      <c r="A69" s="50">
        <v>60</v>
      </c>
      <c r="B69" s="33" t="s">
        <v>595</v>
      </c>
      <c r="C69" s="33" t="s">
        <v>601</v>
      </c>
      <c r="D69" s="33" t="s">
        <v>710</v>
      </c>
      <c r="E69" s="33" t="s">
        <v>711</v>
      </c>
      <c r="F69" s="34" t="s">
        <v>712</v>
      </c>
      <c r="G69" s="33" t="s">
        <v>73</v>
      </c>
      <c r="H69" s="68">
        <v>64150</v>
      </c>
      <c r="I69" s="116"/>
      <c r="J69" s="122"/>
      <c r="K69" s="52"/>
      <c r="L69" s="67">
        <f t="shared" si="0"/>
        <v>0</v>
      </c>
      <c r="M69" s="68">
        <f t="shared" si="1"/>
        <v>0</v>
      </c>
      <c r="N69" s="20"/>
      <c r="O69" s="24"/>
      <c r="P69" s="24"/>
      <c r="Q69" s="24"/>
      <c r="R69" s="24"/>
      <c r="S69" s="24"/>
      <c r="T69" s="24"/>
      <c r="U69" s="24"/>
    </row>
    <row r="70" spans="1:21" ht="23.25" customHeight="1" x14ac:dyDescent="0.2">
      <c r="A70" s="50">
        <v>61</v>
      </c>
      <c r="B70" s="33" t="s">
        <v>595</v>
      </c>
      <c r="C70" s="33" t="s">
        <v>713</v>
      </c>
      <c r="D70" s="33" t="s">
        <v>37</v>
      </c>
      <c r="E70" s="33" t="s">
        <v>37</v>
      </c>
      <c r="F70" s="34" t="s">
        <v>714</v>
      </c>
      <c r="G70" s="33" t="s">
        <v>715</v>
      </c>
      <c r="H70" s="68">
        <v>64150</v>
      </c>
      <c r="I70" s="116"/>
      <c r="J70" s="122"/>
      <c r="K70" s="52"/>
      <c r="L70" s="67">
        <f t="shared" si="0"/>
        <v>0</v>
      </c>
      <c r="M70" s="68">
        <f t="shared" si="1"/>
        <v>0</v>
      </c>
      <c r="N70" s="20"/>
      <c r="O70" s="24"/>
      <c r="P70" s="24"/>
      <c r="Q70" s="24"/>
      <c r="R70" s="24"/>
      <c r="S70" s="24"/>
      <c r="T70" s="24"/>
      <c r="U70" s="24"/>
    </row>
    <row r="71" spans="1:21" ht="23.25" customHeight="1" x14ac:dyDescent="0.2">
      <c r="A71" s="50">
        <v>62</v>
      </c>
      <c r="B71" s="33" t="s">
        <v>595</v>
      </c>
      <c r="C71" s="33" t="s">
        <v>596</v>
      </c>
      <c r="D71" s="33" t="s">
        <v>686</v>
      </c>
      <c r="E71" s="33" t="s">
        <v>37</v>
      </c>
      <c r="F71" s="33" t="s">
        <v>716</v>
      </c>
      <c r="G71" s="33" t="s">
        <v>227</v>
      </c>
      <c r="H71" s="68">
        <v>64150</v>
      </c>
      <c r="I71" s="116"/>
      <c r="J71" s="122"/>
      <c r="K71" s="52"/>
      <c r="L71" s="67">
        <f t="shared" si="0"/>
        <v>0</v>
      </c>
      <c r="M71" s="68">
        <f t="shared" si="1"/>
        <v>0</v>
      </c>
      <c r="N71" s="20"/>
      <c r="O71" s="24"/>
      <c r="P71" s="24"/>
      <c r="Q71" s="24"/>
      <c r="R71" s="24"/>
      <c r="S71" s="24"/>
      <c r="T71" s="24"/>
      <c r="U71" s="24"/>
    </row>
    <row r="72" spans="1:21" ht="23.25" customHeight="1" x14ac:dyDescent="0.2">
      <c r="A72" s="50">
        <v>63</v>
      </c>
      <c r="B72" s="33" t="s">
        <v>595</v>
      </c>
      <c r="C72" s="33" t="s">
        <v>601</v>
      </c>
      <c r="D72" s="33" t="s">
        <v>686</v>
      </c>
      <c r="E72" s="33" t="s">
        <v>717</v>
      </c>
      <c r="F72" s="33" t="s">
        <v>718</v>
      </c>
      <c r="G72" s="33" t="s">
        <v>719</v>
      </c>
      <c r="H72" s="68">
        <v>64150</v>
      </c>
      <c r="I72" s="116"/>
      <c r="J72" s="122"/>
      <c r="K72" s="52"/>
      <c r="L72" s="67">
        <f t="shared" si="0"/>
        <v>0</v>
      </c>
      <c r="M72" s="68">
        <f t="shared" si="1"/>
        <v>0</v>
      </c>
      <c r="N72" s="20"/>
      <c r="O72" s="24"/>
      <c r="P72" s="24"/>
      <c r="Q72" s="24"/>
      <c r="R72" s="24"/>
      <c r="S72" s="24"/>
      <c r="T72" s="24"/>
      <c r="U72" s="24"/>
    </row>
    <row r="73" spans="1:21" ht="23.25" customHeight="1" x14ac:dyDescent="0.2">
      <c r="A73" s="85" t="s">
        <v>735</v>
      </c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65">
        <f>SUM(M10:M72)</f>
        <v>0</v>
      </c>
      <c r="N73" s="20"/>
      <c r="O73" s="24"/>
      <c r="P73" s="24"/>
      <c r="Q73" s="24"/>
      <c r="R73" s="24"/>
      <c r="S73" s="24"/>
      <c r="T73" s="24"/>
      <c r="U73" s="24"/>
    </row>
    <row r="74" spans="1:21" ht="23.25" customHeight="1" x14ac:dyDescent="0.2">
      <c r="A74" s="85" t="s">
        <v>736</v>
      </c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66">
        <f>SUM(I10:J72)*M73</f>
        <v>0</v>
      </c>
      <c r="N74" s="20"/>
      <c r="O74" s="24"/>
      <c r="P74" s="24"/>
      <c r="Q74" s="24"/>
      <c r="R74" s="24"/>
      <c r="S74" s="24"/>
      <c r="T74" s="24"/>
      <c r="U74" s="24"/>
    </row>
    <row r="75" spans="1:21" ht="125.25" customHeight="1" x14ac:dyDescent="0.2">
      <c r="A75" s="118" t="s">
        <v>16</v>
      </c>
      <c r="B75" s="119"/>
      <c r="C75" s="119"/>
      <c r="D75" s="120"/>
      <c r="E75" s="84" t="s">
        <v>729</v>
      </c>
      <c r="F75" s="84"/>
      <c r="G75" s="84"/>
      <c r="H75" s="84"/>
      <c r="I75" s="84"/>
      <c r="J75" s="84"/>
      <c r="K75" s="84"/>
      <c r="L75" s="84"/>
      <c r="M75" s="84"/>
      <c r="N75" s="20"/>
      <c r="O75" s="24"/>
      <c r="P75" s="24"/>
      <c r="Q75" s="24"/>
      <c r="R75" s="24"/>
      <c r="S75" s="24"/>
      <c r="T75" s="24"/>
      <c r="U75" s="24"/>
    </row>
    <row r="76" spans="1:21" ht="123" customHeight="1" x14ac:dyDescent="0.2">
      <c r="A76" s="118" t="s">
        <v>15</v>
      </c>
      <c r="B76" s="119"/>
      <c r="C76" s="119"/>
      <c r="D76" s="120"/>
      <c r="E76" s="84" t="s">
        <v>769</v>
      </c>
      <c r="F76" s="84"/>
      <c r="G76" s="84"/>
      <c r="H76" s="84"/>
      <c r="I76" s="84"/>
      <c r="J76" s="84"/>
      <c r="K76" s="84"/>
      <c r="L76" s="84"/>
      <c r="M76" s="84"/>
      <c r="N76" s="1"/>
    </row>
    <row r="77" spans="1:21" x14ac:dyDescent="0.2">
      <c r="A77" s="50"/>
      <c r="B77" s="88" t="s">
        <v>17</v>
      </c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1"/>
    </row>
    <row r="78" spans="1:21" x14ac:dyDescent="0.2">
      <c r="A78" s="50"/>
      <c r="B78" s="88" t="s">
        <v>18</v>
      </c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1"/>
    </row>
    <row r="79" spans="1:21" x14ac:dyDescent="0.2">
      <c r="B79" s="21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3"/>
      <c r="N79" s="1"/>
    </row>
    <row r="80" spans="1:21" x14ac:dyDescent="0.2">
      <c r="B80" s="21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3"/>
      <c r="N80" s="1"/>
    </row>
    <row r="82" spans="1:14" s="2" customFormat="1" x14ac:dyDescent="0.2">
      <c r="A82" s="49"/>
      <c r="B82" s="12"/>
      <c r="E82" s="3"/>
      <c r="F82" s="3"/>
      <c r="G82" s="3"/>
      <c r="H82" s="3"/>
      <c r="I82" s="3"/>
      <c r="J82" s="3"/>
      <c r="K82" s="3"/>
      <c r="L82" s="4"/>
      <c r="M82" s="3"/>
      <c r="N82" s="3"/>
    </row>
    <row r="84" spans="1:14" s="2" customFormat="1" x14ac:dyDescent="0.2">
      <c r="A84" s="49"/>
      <c r="B84" s="3"/>
      <c r="E84" s="3"/>
      <c r="F84" s="3"/>
      <c r="G84" s="3"/>
      <c r="H84" s="3"/>
      <c r="I84" s="3"/>
      <c r="J84" s="3"/>
      <c r="K84" s="3"/>
      <c r="L84" s="4"/>
      <c r="M84" s="3"/>
      <c r="N84" s="3"/>
    </row>
  </sheetData>
  <mergeCells count="20">
    <mergeCell ref="B77:M77"/>
    <mergeCell ref="B78:M78"/>
    <mergeCell ref="A76:D76"/>
    <mergeCell ref="E75:M75"/>
    <mergeCell ref="A6:M6"/>
    <mergeCell ref="A7:M7"/>
    <mergeCell ref="A75:D75"/>
    <mergeCell ref="E76:M76"/>
    <mergeCell ref="A1:C4"/>
    <mergeCell ref="D1:I1"/>
    <mergeCell ref="D2:I2"/>
    <mergeCell ref="D3:I4"/>
    <mergeCell ref="L4:M4"/>
    <mergeCell ref="A5:M5"/>
    <mergeCell ref="A73:L73"/>
    <mergeCell ref="A74:L74"/>
    <mergeCell ref="I10:I72"/>
    <mergeCell ref="J10:J72"/>
    <mergeCell ref="A8:M8"/>
    <mergeCell ref="A9:B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47" orientation="landscape" r:id="rId1"/>
  <rowBreaks count="1" manualBreakCount="1">
    <brk id="44" max="9" man="1"/>
  </rowBreaks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3"/>
  <sheetViews>
    <sheetView tabSelected="1" view="pageBreakPreview" zoomScaleNormal="100" zoomScaleSheetLayoutView="100" workbookViewId="0">
      <selection activeCell="A12" sqref="A12:L12"/>
    </sheetView>
  </sheetViews>
  <sheetFormatPr baseColWidth="10" defaultRowHeight="12.75" x14ac:dyDescent="0.2"/>
  <cols>
    <col min="1" max="1" width="4.85546875" style="49" customWidth="1"/>
    <col min="2" max="2" width="17.57031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6"/>
      <c r="B1" s="86"/>
      <c r="C1" s="87"/>
      <c r="D1" s="90" t="s">
        <v>6</v>
      </c>
      <c r="E1" s="91"/>
      <c r="F1" s="91"/>
      <c r="G1" s="91"/>
      <c r="H1" s="91"/>
      <c r="I1" s="91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6"/>
      <c r="B2" s="86"/>
      <c r="C2" s="87"/>
      <c r="D2" s="92" t="s">
        <v>9</v>
      </c>
      <c r="E2" s="93"/>
      <c r="F2" s="93"/>
      <c r="G2" s="93"/>
      <c r="H2" s="93"/>
      <c r="I2" s="93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6"/>
      <c r="B3" s="86"/>
      <c r="C3" s="87"/>
      <c r="D3" s="94" t="s">
        <v>12</v>
      </c>
      <c r="E3" s="95"/>
      <c r="F3" s="95"/>
      <c r="G3" s="95"/>
      <c r="H3" s="95"/>
      <c r="I3" s="95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6"/>
      <c r="B4" s="86"/>
      <c r="C4" s="87"/>
      <c r="D4" s="96"/>
      <c r="E4" s="97"/>
      <c r="F4" s="97"/>
      <c r="G4" s="97"/>
      <c r="H4" s="97"/>
      <c r="I4" s="97"/>
      <c r="J4" s="55"/>
      <c r="K4" s="55"/>
      <c r="L4" s="98" t="s">
        <v>14</v>
      </c>
      <c r="M4" s="99"/>
      <c r="N4" s="1"/>
      <c r="O4" s="1"/>
      <c r="P4" s="1"/>
      <c r="Q4" s="1"/>
    </row>
    <row r="5" spans="1:21" ht="30.75" customHeight="1" x14ac:dyDescent="0.2">
      <c r="A5" s="100" t="s">
        <v>731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"/>
      <c r="O5" s="1"/>
      <c r="P5" s="1"/>
      <c r="Q5" s="1"/>
    </row>
    <row r="6" spans="1:21" ht="24" customHeight="1" x14ac:dyDescent="0.2">
      <c r="A6" s="100" t="s">
        <v>730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"/>
      <c r="O6" s="1"/>
      <c r="P6" s="1"/>
      <c r="Q6" s="1"/>
    </row>
    <row r="7" spans="1:21" ht="27" customHeight="1" x14ac:dyDescent="0.2">
      <c r="A7" s="100" t="s">
        <v>768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"/>
      <c r="O7" s="1"/>
      <c r="P7" s="1"/>
      <c r="Q7" s="1"/>
    </row>
    <row r="8" spans="1:21" ht="23.25" customHeight="1" x14ac:dyDescent="0.2">
      <c r="A8" s="101" t="s">
        <v>766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20"/>
      <c r="O8" s="24"/>
      <c r="P8" s="24"/>
      <c r="Q8" s="24"/>
      <c r="R8" s="24"/>
      <c r="S8" s="24"/>
      <c r="T8" s="24"/>
      <c r="U8" s="24"/>
    </row>
    <row r="9" spans="1:21" ht="53.25" customHeight="1" x14ac:dyDescent="0.2">
      <c r="A9" s="115" t="s">
        <v>0</v>
      </c>
      <c r="B9" s="115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4"/>
      <c r="P9" s="24"/>
      <c r="Q9" s="24"/>
      <c r="R9" s="24"/>
      <c r="S9" s="24"/>
      <c r="T9" s="24"/>
      <c r="U9" s="24"/>
    </row>
    <row r="10" spans="1:21" ht="23.25" customHeight="1" x14ac:dyDescent="0.2">
      <c r="A10" s="50">
        <v>1</v>
      </c>
      <c r="B10" s="33" t="s">
        <v>720</v>
      </c>
      <c r="C10" s="33" t="s">
        <v>721</v>
      </c>
      <c r="D10" s="33" t="s">
        <v>722</v>
      </c>
      <c r="E10" s="33" t="s">
        <v>723</v>
      </c>
      <c r="F10" s="33" t="s">
        <v>724</v>
      </c>
      <c r="G10" s="33" t="s">
        <v>725</v>
      </c>
      <c r="H10" s="68">
        <v>422240</v>
      </c>
      <c r="I10" s="116">
        <v>1</v>
      </c>
      <c r="J10" s="116">
        <v>1</v>
      </c>
      <c r="K10" s="43"/>
      <c r="L10" s="67">
        <f>K10*1.16-K10</f>
        <v>0</v>
      </c>
      <c r="M10" s="68">
        <f>K10+L10</f>
        <v>0</v>
      </c>
      <c r="N10" s="20"/>
      <c r="O10" s="24"/>
      <c r="P10" s="24"/>
      <c r="Q10" s="24"/>
      <c r="R10" s="24"/>
      <c r="S10" s="24"/>
      <c r="T10" s="24"/>
      <c r="U10" s="24"/>
    </row>
    <row r="11" spans="1:21" ht="23.25" customHeight="1" x14ac:dyDescent="0.2">
      <c r="A11" s="50">
        <v>2</v>
      </c>
      <c r="B11" s="37" t="s">
        <v>720</v>
      </c>
      <c r="C11" s="33" t="s">
        <v>721</v>
      </c>
      <c r="D11" s="37" t="s">
        <v>726</v>
      </c>
      <c r="E11" s="38" t="s">
        <v>727</v>
      </c>
      <c r="F11" s="37">
        <v>26426</v>
      </c>
      <c r="G11" s="37" t="s">
        <v>728</v>
      </c>
      <c r="H11" s="68">
        <v>422240</v>
      </c>
      <c r="I11" s="116"/>
      <c r="J11" s="116"/>
      <c r="K11" s="44"/>
      <c r="L11" s="67">
        <f>K11*1.16-K11</f>
        <v>0</v>
      </c>
      <c r="M11" s="68">
        <f>K11+L11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85" t="s">
        <v>735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65">
        <f>SUM(M10:M11)</f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23.25" customHeight="1" x14ac:dyDescent="0.2">
      <c r="A13" s="85" t="s">
        <v>736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66">
        <f>SUM(I10:J11)*M12</f>
        <v>0</v>
      </c>
      <c r="N13" s="20"/>
      <c r="O13" s="24"/>
      <c r="P13" s="24"/>
      <c r="Q13" s="24"/>
      <c r="R13" s="24"/>
      <c r="S13" s="24"/>
      <c r="T13" s="24"/>
      <c r="U13" s="24"/>
    </row>
    <row r="14" spans="1:21" ht="125.25" customHeight="1" x14ac:dyDescent="0.2">
      <c r="A14" s="118" t="s">
        <v>16</v>
      </c>
      <c r="B14" s="119"/>
      <c r="C14" s="119"/>
      <c r="D14" s="120"/>
      <c r="E14" s="84" t="s">
        <v>729</v>
      </c>
      <c r="F14" s="84"/>
      <c r="G14" s="84"/>
      <c r="H14" s="84"/>
      <c r="I14" s="84"/>
      <c r="J14" s="84"/>
      <c r="K14" s="84"/>
      <c r="L14" s="84"/>
      <c r="M14" s="84"/>
      <c r="N14" s="20"/>
      <c r="O14" s="24"/>
      <c r="P14" s="24"/>
      <c r="Q14" s="24"/>
      <c r="R14" s="24"/>
      <c r="S14" s="24"/>
      <c r="T14" s="24"/>
      <c r="U14" s="24"/>
    </row>
    <row r="15" spans="1:21" ht="123" customHeight="1" x14ac:dyDescent="0.2">
      <c r="A15" s="118" t="s">
        <v>15</v>
      </c>
      <c r="B15" s="119"/>
      <c r="C15" s="119"/>
      <c r="D15" s="120"/>
      <c r="E15" s="84" t="s">
        <v>769</v>
      </c>
      <c r="F15" s="84"/>
      <c r="G15" s="84"/>
      <c r="H15" s="84"/>
      <c r="I15" s="84"/>
      <c r="J15" s="84"/>
      <c r="K15" s="84"/>
      <c r="L15" s="84"/>
      <c r="M15" s="84"/>
      <c r="N15" s="1"/>
    </row>
    <row r="16" spans="1:21" x14ac:dyDescent="0.2">
      <c r="A16" s="50"/>
      <c r="B16" s="88" t="s">
        <v>17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1"/>
    </row>
    <row r="17" spans="1:14" x14ac:dyDescent="0.2">
      <c r="A17" s="50"/>
      <c r="B17" s="88" t="s">
        <v>18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1"/>
    </row>
    <row r="18" spans="1:14" x14ac:dyDescent="0.2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3"/>
      <c r="N18" s="1"/>
    </row>
    <row r="19" spans="1:14" ht="15.75" thickBot="1" x14ac:dyDescent="0.3">
      <c r="B19" s="19"/>
      <c r="C19" s="7"/>
      <c r="D19" s="7"/>
      <c r="E19" s="11"/>
      <c r="F19" s="11"/>
      <c r="G19" s="11"/>
      <c r="H19" s="11"/>
      <c r="I19" s="11"/>
      <c r="J19" s="11"/>
      <c r="K19" s="11"/>
      <c r="L19" s="8"/>
      <c r="M19" s="9"/>
    </row>
    <row r="21" spans="1:14" s="2" customFormat="1" x14ac:dyDescent="0.2">
      <c r="A21" s="49"/>
      <c r="B21" s="12"/>
      <c r="E21" s="3"/>
      <c r="F21" s="3"/>
      <c r="G21" s="3"/>
      <c r="H21" s="3"/>
      <c r="I21" s="3"/>
      <c r="J21" s="3"/>
      <c r="K21" s="3"/>
      <c r="L21" s="4"/>
      <c r="M21" s="3"/>
      <c r="N21" s="3"/>
    </row>
    <row r="23" spans="1:14" s="2" customFormat="1" x14ac:dyDescent="0.2">
      <c r="A23" s="49"/>
      <c r="B23" s="3"/>
      <c r="E23" s="3"/>
      <c r="F23" s="3"/>
      <c r="G23" s="3"/>
      <c r="H23" s="3"/>
      <c r="I23" s="3"/>
      <c r="J23" s="3"/>
      <c r="K23" s="3"/>
      <c r="L23" s="4"/>
      <c r="M23" s="3"/>
      <c r="N23" s="3"/>
    </row>
  </sheetData>
  <mergeCells count="20">
    <mergeCell ref="B16:M16"/>
    <mergeCell ref="B17:M17"/>
    <mergeCell ref="A6:M6"/>
    <mergeCell ref="A7:M7"/>
    <mergeCell ref="A8:M8"/>
    <mergeCell ref="A9:B9"/>
    <mergeCell ref="A14:D14"/>
    <mergeCell ref="A15:D15"/>
    <mergeCell ref="E14:M14"/>
    <mergeCell ref="E15:M15"/>
    <mergeCell ref="A1:C4"/>
    <mergeCell ref="D1:I1"/>
    <mergeCell ref="D2:I2"/>
    <mergeCell ref="D3:I4"/>
    <mergeCell ref="L4:M4"/>
    <mergeCell ref="A5:M5"/>
    <mergeCell ref="A12:L12"/>
    <mergeCell ref="A13:L13"/>
    <mergeCell ref="I10:I11"/>
    <mergeCell ref="J10:J1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74"/>
  <sheetViews>
    <sheetView view="pageBreakPreview" zoomScaleNormal="100" zoomScaleSheetLayoutView="100" workbookViewId="0">
      <selection activeCell="M11" sqref="M11"/>
    </sheetView>
  </sheetViews>
  <sheetFormatPr baseColWidth="10" defaultRowHeight="12.75" x14ac:dyDescent="0.2"/>
  <cols>
    <col min="1" max="1" width="4.85546875" style="49" customWidth="1"/>
    <col min="2" max="2" width="20.710937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6"/>
      <c r="B1" s="86"/>
      <c r="C1" s="87"/>
      <c r="D1" s="90" t="s">
        <v>6</v>
      </c>
      <c r="E1" s="91"/>
      <c r="F1" s="91"/>
      <c r="G1" s="91"/>
      <c r="H1" s="91"/>
      <c r="I1" s="91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6"/>
      <c r="B2" s="86"/>
      <c r="C2" s="87"/>
      <c r="D2" s="92" t="s">
        <v>9</v>
      </c>
      <c r="E2" s="93"/>
      <c r="F2" s="93"/>
      <c r="G2" s="93"/>
      <c r="H2" s="93"/>
      <c r="I2" s="93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6"/>
      <c r="B3" s="86"/>
      <c r="C3" s="87"/>
      <c r="D3" s="94" t="s">
        <v>12</v>
      </c>
      <c r="E3" s="95"/>
      <c r="F3" s="95"/>
      <c r="G3" s="95"/>
      <c r="H3" s="95"/>
      <c r="I3" s="95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6"/>
      <c r="B4" s="86"/>
      <c r="C4" s="87"/>
      <c r="D4" s="96"/>
      <c r="E4" s="97"/>
      <c r="F4" s="97"/>
      <c r="G4" s="97"/>
      <c r="H4" s="97"/>
      <c r="I4" s="97"/>
      <c r="J4" s="55"/>
      <c r="K4" s="55"/>
      <c r="L4" s="98" t="s">
        <v>14</v>
      </c>
      <c r="M4" s="99"/>
      <c r="N4" s="1"/>
      <c r="O4" s="1"/>
      <c r="P4" s="1"/>
      <c r="Q4" s="1"/>
    </row>
    <row r="5" spans="1:21" ht="30.75" customHeight="1" x14ac:dyDescent="0.2">
      <c r="A5" s="100" t="s">
        <v>731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"/>
      <c r="O5" s="1"/>
      <c r="P5" s="1"/>
      <c r="Q5" s="1"/>
    </row>
    <row r="6" spans="1:21" ht="24" customHeight="1" x14ac:dyDescent="0.2">
      <c r="A6" s="100" t="s">
        <v>730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"/>
      <c r="O6" s="1"/>
      <c r="P6" s="1"/>
      <c r="Q6" s="1"/>
    </row>
    <row r="7" spans="1:21" ht="31.5" customHeight="1" x14ac:dyDescent="0.2">
      <c r="A7" s="100" t="s">
        <v>749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"/>
      <c r="O7" s="1"/>
      <c r="P7" s="1"/>
      <c r="Q7" s="1"/>
    </row>
    <row r="8" spans="1:21" ht="30" customHeight="1" x14ac:dyDescent="0.2">
      <c r="A8" s="101" t="s">
        <v>751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29"/>
      <c r="O8" s="29"/>
      <c r="P8" s="29"/>
      <c r="Q8" s="1"/>
    </row>
    <row r="9" spans="1:21" ht="44.25" customHeight="1" x14ac:dyDescent="0.2">
      <c r="A9" s="102" t="s">
        <v>0</v>
      </c>
      <c r="B9" s="102"/>
      <c r="C9" s="56" t="s">
        <v>1</v>
      </c>
      <c r="D9" s="56" t="s">
        <v>2</v>
      </c>
      <c r="E9" s="56" t="s">
        <v>3</v>
      </c>
      <c r="F9" s="56" t="s">
        <v>4</v>
      </c>
      <c r="G9" s="56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9"/>
      <c r="O9" s="29"/>
      <c r="P9" s="29"/>
      <c r="Q9" s="1"/>
    </row>
    <row r="10" spans="1:21" ht="23.25" customHeight="1" x14ac:dyDescent="0.2">
      <c r="A10" s="50">
        <v>1</v>
      </c>
      <c r="B10" s="104" t="s">
        <v>69</v>
      </c>
      <c r="C10" s="44" t="s">
        <v>20</v>
      </c>
      <c r="D10" s="44" t="s">
        <v>145</v>
      </c>
      <c r="E10" s="44" t="s">
        <v>146</v>
      </c>
      <c r="F10" s="44" t="s">
        <v>147</v>
      </c>
      <c r="G10" s="43" t="s">
        <v>83</v>
      </c>
      <c r="H10" s="68">
        <v>121846</v>
      </c>
      <c r="I10" s="107">
        <v>1</v>
      </c>
      <c r="J10" s="107">
        <v>1</v>
      </c>
      <c r="K10" s="45"/>
      <c r="L10" s="67">
        <f>K10*1.16-K10</f>
        <v>0</v>
      </c>
      <c r="M10" s="68">
        <f>K10+L10</f>
        <v>0</v>
      </c>
      <c r="N10" s="20"/>
      <c r="O10" s="27"/>
      <c r="P10" s="27"/>
      <c r="Q10" s="27"/>
      <c r="R10" s="24"/>
      <c r="S10" s="24"/>
      <c r="T10" s="24"/>
      <c r="U10" s="24"/>
    </row>
    <row r="11" spans="1:21" ht="23.25" customHeight="1" x14ac:dyDescent="0.2">
      <c r="A11" s="50">
        <v>2</v>
      </c>
      <c r="B11" s="105"/>
      <c r="C11" s="44" t="s">
        <v>20</v>
      </c>
      <c r="D11" s="44" t="s">
        <v>145</v>
      </c>
      <c r="E11" s="44" t="s">
        <v>148</v>
      </c>
      <c r="F11" s="44" t="s">
        <v>149</v>
      </c>
      <c r="G11" s="43" t="s">
        <v>83</v>
      </c>
      <c r="H11" s="68">
        <v>121846</v>
      </c>
      <c r="I11" s="108"/>
      <c r="J11" s="108"/>
      <c r="K11" s="45"/>
      <c r="L11" s="67">
        <f t="shared" ref="L11:L62" si="0">K11*1.16-K11</f>
        <v>0</v>
      </c>
      <c r="M11" s="68">
        <f t="shared" ref="M11:M62" si="1">K11+L11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50">
        <v>3</v>
      </c>
      <c r="B12" s="105"/>
      <c r="C12" s="44" t="s">
        <v>20</v>
      </c>
      <c r="D12" s="44" t="s">
        <v>145</v>
      </c>
      <c r="E12" s="44" t="s">
        <v>150</v>
      </c>
      <c r="F12" s="44" t="s">
        <v>151</v>
      </c>
      <c r="G12" s="43" t="s">
        <v>83</v>
      </c>
      <c r="H12" s="68">
        <v>121846</v>
      </c>
      <c r="I12" s="108"/>
      <c r="J12" s="108"/>
      <c r="K12" s="45"/>
      <c r="L12" s="67">
        <f t="shared" si="0"/>
        <v>0</v>
      </c>
      <c r="M12" s="68">
        <f t="shared" si="1"/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23.25" customHeight="1" x14ac:dyDescent="0.2">
      <c r="A13" s="50">
        <v>4</v>
      </c>
      <c r="B13" s="105"/>
      <c r="C13" s="44" t="s">
        <v>20</v>
      </c>
      <c r="D13" s="44" t="s">
        <v>152</v>
      </c>
      <c r="E13" s="44" t="s">
        <v>153</v>
      </c>
      <c r="F13" s="44">
        <v>51235</v>
      </c>
      <c r="G13" s="43" t="s">
        <v>83</v>
      </c>
      <c r="H13" s="68">
        <v>121846</v>
      </c>
      <c r="I13" s="108"/>
      <c r="J13" s="108"/>
      <c r="K13" s="45"/>
      <c r="L13" s="67">
        <f t="shared" si="0"/>
        <v>0</v>
      </c>
      <c r="M13" s="68">
        <f t="shared" si="1"/>
        <v>0</v>
      </c>
      <c r="N13" s="20"/>
      <c r="O13" s="24"/>
      <c r="P13" s="24"/>
      <c r="Q13" s="24"/>
      <c r="R13" s="24"/>
      <c r="S13" s="24"/>
      <c r="T13" s="24"/>
      <c r="U13" s="24"/>
    </row>
    <row r="14" spans="1:21" ht="23.25" customHeight="1" x14ac:dyDescent="0.2">
      <c r="A14" s="50">
        <v>5</v>
      </c>
      <c r="B14" s="105"/>
      <c r="C14" s="44" t="s">
        <v>20</v>
      </c>
      <c r="D14" s="44" t="s">
        <v>145</v>
      </c>
      <c r="E14" s="44" t="s">
        <v>154</v>
      </c>
      <c r="F14" s="44" t="s">
        <v>155</v>
      </c>
      <c r="G14" s="43" t="s">
        <v>83</v>
      </c>
      <c r="H14" s="68">
        <v>121846</v>
      </c>
      <c r="I14" s="108"/>
      <c r="J14" s="108"/>
      <c r="K14" s="45"/>
      <c r="L14" s="67">
        <f t="shared" si="0"/>
        <v>0</v>
      </c>
      <c r="M14" s="68">
        <f t="shared" si="1"/>
        <v>0</v>
      </c>
      <c r="N14" s="20"/>
      <c r="O14" s="24"/>
      <c r="P14" s="24"/>
      <c r="Q14" s="24"/>
      <c r="R14" s="24"/>
      <c r="S14" s="24"/>
      <c r="T14" s="24"/>
      <c r="U14" s="24"/>
    </row>
    <row r="15" spans="1:21" ht="23.25" customHeight="1" x14ac:dyDescent="0.2">
      <c r="A15" s="50">
        <v>6</v>
      </c>
      <c r="B15" s="105"/>
      <c r="C15" s="44" t="s">
        <v>20</v>
      </c>
      <c r="D15" s="44" t="s">
        <v>152</v>
      </c>
      <c r="E15" s="44" t="s">
        <v>156</v>
      </c>
      <c r="F15" s="44" t="s">
        <v>157</v>
      </c>
      <c r="G15" s="43" t="s">
        <v>83</v>
      </c>
      <c r="H15" s="68">
        <v>121846</v>
      </c>
      <c r="I15" s="108"/>
      <c r="J15" s="108"/>
      <c r="K15" s="45"/>
      <c r="L15" s="67">
        <f t="shared" si="0"/>
        <v>0</v>
      </c>
      <c r="M15" s="68">
        <f t="shared" si="1"/>
        <v>0</v>
      </c>
      <c r="N15" s="20"/>
      <c r="O15" s="24"/>
      <c r="P15" s="24"/>
      <c r="Q15" s="24"/>
      <c r="R15" s="24"/>
      <c r="S15" s="24"/>
      <c r="T15" s="24"/>
      <c r="U15" s="24"/>
    </row>
    <row r="16" spans="1:21" ht="23.25" customHeight="1" x14ac:dyDescent="0.2">
      <c r="A16" s="50">
        <v>7</v>
      </c>
      <c r="B16" s="105"/>
      <c r="C16" s="25" t="s">
        <v>20</v>
      </c>
      <c r="D16" s="25" t="s">
        <v>145</v>
      </c>
      <c r="E16" s="25" t="s">
        <v>158</v>
      </c>
      <c r="F16" s="44" t="s">
        <v>159</v>
      </c>
      <c r="G16" s="45" t="s">
        <v>83</v>
      </c>
      <c r="H16" s="68">
        <v>121846</v>
      </c>
      <c r="I16" s="108"/>
      <c r="J16" s="108"/>
      <c r="K16" s="45"/>
      <c r="L16" s="67">
        <f t="shared" si="0"/>
        <v>0</v>
      </c>
      <c r="M16" s="68">
        <f t="shared" si="1"/>
        <v>0</v>
      </c>
      <c r="N16" s="20"/>
      <c r="O16" s="24"/>
      <c r="P16" s="24"/>
      <c r="Q16" s="24"/>
      <c r="R16" s="24"/>
      <c r="S16" s="24"/>
      <c r="T16" s="24"/>
      <c r="U16" s="24"/>
    </row>
    <row r="17" spans="1:21" ht="23.25" customHeight="1" x14ac:dyDescent="0.2">
      <c r="A17" s="50">
        <v>8</v>
      </c>
      <c r="B17" s="105"/>
      <c r="C17" s="25" t="s">
        <v>20</v>
      </c>
      <c r="D17" s="25" t="s">
        <v>145</v>
      </c>
      <c r="E17" s="25" t="s">
        <v>160</v>
      </c>
      <c r="F17" s="44">
        <v>44044</v>
      </c>
      <c r="G17" s="45" t="s">
        <v>83</v>
      </c>
      <c r="H17" s="68">
        <v>121846</v>
      </c>
      <c r="I17" s="108"/>
      <c r="J17" s="108"/>
      <c r="K17" s="45"/>
      <c r="L17" s="67">
        <f t="shared" si="0"/>
        <v>0</v>
      </c>
      <c r="M17" s="68">
        <f t="shared" si="1"/>
        <v>0</v>
      </c>
      <c r="N17" s="20"/>
      <c r="O17" s="24"/>
      <c r="P17" s="24"/>
      <c r="Q17" s="24"/>
      <c r="R17" s="24"/>
      <c r="S17" s="24"/>
      <c r="T17" s="24"/>
      <c r="U17" s="24"/>
    </row>
    <row r="18" spans="1:21" ht="23.25" customHeight="1" x14ac:dyDescent="0.2">
      <c r="A18" s="50">
        <v>9</v>
      </c>
      <c r="B18" s="105"/>
      <c r="C18" s="44" t="s">
        <v>20</v>
      </c>
      <c r="D18" s="44" t="s">
        <v>161</v>
      </c>
      <c r="E18" s="44" t="s">
        <v>162</v>
      </c>
      <c r="F18" s="44" t="s">
        <v>163</v>
      </c>
      <c r="G18" s="43" t="s">
        <v>83</v>
      </c>
      <c r="H18" s="68">
        <v>121846</v>
      </c>
      <c r="I18" s="108"/>
      <c r="J18" s="108"/>
      <c r="K18" s="45"/>
      <c r="L18" s="67">
        <f t="shared" si="0"/>
        <v>0</v>
      </c>
      <c r="M18" s="68">
        <f t="shared" si="1"/>
        <v>0</v>
      </c>
      <c r="N18" s="20"/>
      <c r="O18" s="24"/>
      <c r="P18" s="24"/>
      <c r="Q18" s="24"/>
      <c r="R18" s="24"/>
      <c r="S18" s="24"/>
      <c r="T18" s="24"/>
      <c r="U18" s="24"/>
    </row>
    <row r="19" spans="1:21" ht="23.25" customHeight="1" x14ac:dyDescent="0.2">
      <c r="A19" s="50">
        <v>10</v>
      </c>
      <c r="B19" s="105"/>
      <c r="C19" s="44" t="s">
        <v>20</v>
      </c>
      <c r="D19" s="44" t="s">
        <v>145</v>
      </c>
      <c r="E19" s="44" t="s">
        <v>164</v>
      </c>
      <c r="F19" s="44" t="s">
        <v>165</v>
      </c>
      <c r="G19" s="43" t="s">
        <v>83</v>
      </c>
      <c r="H19" s="68">
        <v>121846</v>
      </c>
      <c r="I19" s="108"/>
      <c r="J19" s="108"/>
      <c r="K19" s="45"/>
      <c r="L19" s="67">
        <f t="shared" si="0"/>
        <v>0</v>
      </c>
      <c r="M19" s="68">
        <f t="shared" si="1"/>
        <v>0</v>
      </c>
      <c r="N19" s="20"/>
      <c r="O19" s="24"/>
      <c r="P19" s="24"/>
      <c r="Q19" s="24"/>
      <c r="R19" s="24"/>
      <c r="S19" s="24"/>
      <c r="T19" s="24"/>
      <c r="U19" s="24"/>
    </row>
    <row r="20" spans="1:21" ht="23.25" customHeight="1" x14ac:dyDescent="0.2">
      <c r="A20" s="50">
        <v>11</v>
      </c>
      <c r="B20" s="105"/>
      <c r="C20" s="44" t="s">
        <v>20</v>
      </c>
      <c r="D20" s="44" t="s">
        <v>145</v>
      </c>
      <c r="E20" s="44" t="s">
        <v>166</v>
      </c>
      <c r="F20" s="44" t="s">
        <v>167</v>
      </c>
      <c r="G20" s="43" t="s">
        <v>83</v>
      </c>
      <c r="H20" s="68">
        <v>121846</v>
      </c>
      <c r="I20" s="108"/>
      <c r="J20" s="108"/>
      <c r="K20" s="45"/>
      <c r="L20" s="67">
        <f t="shared" si="0"/>
        <v>0</v>
      </c>
      <c r="M20" s="68">
        <f t="shared" si="1"/>
        <v>0</v>
      </c>
      <c r="N20" s="20"/>
      <c r="O20" s="24"/>
      <c r="P20" s="24"/>
      <c r="Q20" s="24"/>
      <c r="R20" s="24"/>
      <c r="S20" s="24"/>
      <c r="T20" s="24"/>
      <c r="U20" s="24"/>
    </row>
    <row r="21" spans="1:21" ht="23.25" customHeight="1" x14ac:dyDescent="0.2">
      <c r="A21" s="50">
        <v>12</v>
      </c>
      <c r="B21" s="105"/>
      <c r="C21" s="44" t="s">
        <v>20</v>
      </c>
      <c r="D21" s="44" t="s">
        <v>145</v>
      </c>
      <c r="E21" s="44" t="s">
        <v>168</v>
      </c>
      <c r="F21" s="44" t="s">
        <v>169</v>
      </c>
      <c r="G21" s="43" t="s">
        <v>83</v>
      </c>
      <c r="H21" s="68">
        <v>121846</v>
      </c>
      <c r="I21" s="108"/>
      <c r="J21" s="108"/>
      <c r="K21" s="45"/>
      <c r="L21" s="67">
        <f t="shared" si="0"/>
        <v>0</v>
      </c>
      <c r="M21" s="68">
        <f t="shared" si="1"/>
        <v>0</v>
      </c>
      <c r="N21" s="20"/>
      <c r="O21" s="24"/>
      <c r="P21" s="24"/>
      <c r="Q21" s="24"/>
      <c r="R21" s="24"/>
      <c r="S21" s="24"/>
      <c r="T21" s="24"/>
      <c r="U21" s="24"/>
    </row>
    <row r="22" spans="1:21" ht="23.25" customHeight="1" x14ac:dyDescent="0.2">
      <c r="A22" s="50">
        <v>13</v>
      </c>
      <c r="B22" s="105"/>
      <c r="C22" s="44" t="s">
        <v>20</v>
      </c>
      <c r="D22" s="44" t="s">
        <v>145</v>
      </c>
      <c r="E22" s="44" t="s">
        <v>170</v>
      </c>
      <c r="F22" s="44" t="s">
        <v>171</v>
      </c>
      <c r="G22" s="43" t="s">
        <v>83</v>
      </c>
      <c r="H22" s="68">
        <v>121846</v>
      </c>
      <c r="I22" s="108"/>
      <c r="J22" s="108"/>
      <c r="K22" s="45"/>
      <c r="L22" s="67">
        <f t="shared" si="0"/>
        <v>0</v>
      </c>
      <c r="M22" s="68">
        <f t="shared" si="1"/>
        <v>0</v>
      </c>
      <c r="N22" s="20"/>
      <c r="O22" s="24"/>
      <c r="P22" s="24"/>
      <c r="Q22" s="24"/>
      <c r="R22" s="24"/>
      <c r="S22" s="24"/>
      <c r="T22" s="24"/>
      <c r="U22" s="24"/>
    </row>
    <row r="23" spans="1:21" ht="23.25" customHeight="1" x14ac:dyDescent="0.2">
      <c r="A23" s="50">
        <v>14</v>
      </c>
      <c r="B23" s="105"/>
      <c r="C23" s="44" t="s">
        <v>20</v>
      </c>
      <c r="D23" s="44" t="s">
        <v>161</v>
      </c>
      <c r="E23" s="44" t="s">
        <v>172</v>
      </c>
      <c r="F23" s="44" t="s">
        <v>173</v>
      </c>
      <c r="G23" s="43" t="s">
        <v>83</v>
      </c>
      <c r="H23" s="68">
        <v>121846</v>
      </c>
      <c r="I23" s="108"/>
      <c r="J23" s="108"/>
      <c r="K23" s="45"/>
      <c r="L23" s="67">
        <f t="shared" si="0"/>
        <v>0</v>
      </c>
      <c r="M23" s="68">
        <f t="shared" si="1"/>
        <v>0</v>
      </c>
      <c r="N23" s="20"/>
      <c r="O23" s="24"/>
      <c r="P23" s="24"/>
      <c r="Q23" s="24"/>
      <c r="R23" s="24"/>
      <c r="S23" s="24"/>
      <c r="T23" s="24"/>
      <c r="U23" s="24"/>
    </row>
    <row r="24" spans="1:21" ht="23.25" customHeight="1" x14ac:dyDescent="0.2">
      <c r="A24" s="50">
        <v>15</v>
      </c>
      <c r="B24" s="105"/>
      <c r="C24" s="44" t="s">
        <v>20</v>
      </c>
      <c r="D24" s="44" t="s">
        <v>161</v>
      </c>
      <c r="E24" s="44" t="s">
        <v>174</v>
      </c>
      <c r="F24" s="44">
        <v>44033</v>
      </c>
      <c r="G24" s="43" t="s">
        <v>83</v>
      </c>
      <c r="H24" s="68">
        <v>121846</v>
      </c>
      <c r="I24" s="108"/>
      <c r="J24" s="108"/>
      <c r="K24" s="45"/>
      <c r="L24" s="67">
        <f t="shared" si="0"/>
        <v>0</v>
      </c>
      <c r="M24" s="68">
        <f t="shared" si="1"/>
        <v>0</v>
      </c>
      <c r="N24" s="20"/>
      <c r="O24" s="24"/>
      <c r="P24" s="24"/>
      <c r="Q24" s="24"/>
      <c r="R24" s="24"/>
      <c r="S24" s="24"/>
      <c r="T24" s="24"/>
      <c r="U24" s="24"/>
    </row>
    <row r="25" spans="1:21" ht="23.25" customHeight="1" x14ac:dyDescent="0.2">
      <c r="A25" s="50">
        <v>16</v>
      </c>
      <c r="B25" s="105"/>
      <c r="C25" s="44" t="s">
        <v>20</v>
      </c>
      <c r="D25" s="44" t="s">
        <v>145</v>
      </c>
      <c r="E25" s="44" t="s">
        <v>175</v>
      </c>
      <c r="F25" s="44" t="s">
        <v>176</v>
      </c>
      <c r="G25" s="43" t="s">
        <v>83</v>
      </c>
      <c r="H25" s="68">
        <v>121846</v>
      </c>
      <c r="I25" s="108"/>
      <c r="J25" s="108"/>
      <c r="K25" s="45"/>
      <c r="L25" s="67">
        <f t="shared" si="0"/>
        <v>0</v>
      </c>
      <c r="M25" s="68">
        <f t="shared" si="1"/>
        <v>0</v>
      </c>
      <c r="N25" s="20"/>
      <c r="O25" s="24"/>
      <c r="P25" s="24"/>
      <c r="Q25" s="24"/>
      <c r="R25" s="24"/>
      <c r="S25" s="24"/>
      <c r="T25" s="24"/>
      <c r="U25" s="24"/>
    </row>
    <row r="26" spans="1:21" ht="23.25" customHeight="1" x14ac:dyDescent="0.2">
      <c r="A26" s="50">
        <v>17</v>
      </c>
      <c r="B26" s="105"/>
      <c r="C26" s="44" t="s">
        <v>20</v>
      </c>
      <c r="D26" s="44" t="s">
        <v>145</v>
      </c>
      <c r="E26" s="44" t="s">
        <v>177</v>
      </c>
      <c r="F26" s="44">
        <v>44039</v>
      </c>
      <c r="G26" s="43" t="s">
        <v>83</v>
      </c>
      <c r="H26" s="68">
        <v>121846</v>
      </c>
      <c r="I26" s="108"/>
      <c r="J26" s="108"/>
      <c r="K26" s="45"/>
      <c r="L26" s="67">
        <f t="shared" si="0"/>
        <v>0</v>
      </c>
      <c r="M26" s="68">
        <f t="shared" si="1"/>
        <v>0</v>
      </c>
      <c r="N26" s="20"/>
      <c r="O26" s="24"/>
      <c r="P26" s="24"/>
      <c r="Q26" s="24"/>
      <c r="R26" s="24"/>
      <c r="S26" s="24"/>
      <c r="T26" s="24"/>
      <c r="U26" s="24"/>
    </row>
    <row r="27" spans="1:21" ht="23.25" customHeight="1" x14ac:dyDescent="0.2">
      <c r="A27" s="50">
        <v>18</v>
      </c>
      <c r="B27" s="105"/>
      <c r="C27" s="44" t="s">
        <v>20</v>
      </c>
      <c r="D27" s="44" t="s">
        <v>145</v>
      </c>
      <c r="E27" s="44" t="s">
        <v>178</v>
      </c>
      <c r="F27" s="44" t="s">
        <v>179</v>
      </c>
      <c r="G27" s="43" t="s">
        <v>83</v>
      </c>
      <c r="H27" s="68">
        <v>121846</v>
      </c>
      <c r="I27" s="108"/>
      <c r="J27" s="108"/>
      <c r="K27" s="45"/>
      <c r="L27" s="67">
        <f t="shared" si="0"/>
        <v>0</v>
      </c>
      <c r="M27" s="68">
        <f t="shared" si="1"/>
        <v>0</v>
      </c>
      <c r="N27" s="20"/>
      <c r="O27" s="24"/>
      <c r="P27" s="24"/>
      <c r="Q27" s="24"/>
      <c r="R27" s="24"/>
      <c r="S27" s="24"/>
      <c r="T27" s="24"/>
      <c r="U27" s="24"/>
    </row>
    <row r="28" spans="1:21" ht="23.25" customHeight="1" x14ac:dyDescent="0.2">
      <c r="A28" s="50">
        <v>19</v>
      </c>
      <c r="B28" s="105"/>
      <c r="C28" s="44" t="s">
        <v>180</v>
      </c>
      <c r="D28" s="44" t="s">
        <v>152</v>
      </c>
      <c r="E28" s="44" t="s">
        <v>181</v>
      </c>
      <c r="F28" s="44">
        <v>51233</v>
      </c>
      <c r="G28" s="43" t="s">
        <v>182</v>
      </c>
      <c r="H28" s="68">
        <v>121846</v>
      </c>
      <c r="I28" s="108"/>
      <c r="J28" s="108"/>
      <c r="K28" s="45"/>
      <c r="L28" s="67">
        <f t="shared" si="0"/>
        <v>0</v>
      </c>
      <c r="M28" s="68">
        <f t="shared" si="1"/>
        <v>0</v>
      </c>
      <c r="N28" s="20"/>
      <c r="O28" s="24"/>
      <c r="P28" s="24"/>
      <c r="Q28" s="24"/>
      <c r="R28" s="24"/>
      <c r="S28" s="24"/>
      <c r="T28" s="24"/>
      <c r="U28" s="24"/>
    </row>
    <row r="29" spans="1:21" ht="23.25" customHeight="1" x14ac:dyDescent="0.2">
      <c r="A29" s="50">
        <v>20</v>
      </c>
      <c r="B29" s="105"/>
      <c r="C29" s="44" t="s">
        <v>45</v>
      </c>
      <c r="D29" s="44" t="s">
        <v>152</v>
      </c>
      <c r="E29" s="44" t="s">
        <v>183</v>
      </c>
      <c r="F29" s="44" t="s">
        <v>184</v>
      </c>
      <c r="G29" s="43" t="s">
        <v>107</v>
      </c>
      <c r="H29" s="68">
        <v>121846</v>
      </c>
      <c r="I29" s="108"/>
      <c r="J29" s="108"/>
      <c r="K29" s="45"/>
      <c r="L29" s="67">
        <f t="shared" si="0"/>
        <v>0</v>
      </c>
      <c r="M29" s="68">
        <f t="shared" si="1"/>
        <v>0</v>
      </c>
      <c r="N29" s="20"/>
      <c r="O29" s="24"/>
      <c r="P29" s="24"/>
      <c r="Q29" s="24"/>
      <c r="R29" s="24"/>
      <c r="S29" s="24"/>
      <c r="T29" s="24"/>
      <c r="U29" s="24"/>
    </row>
    <row r="30" spans="1:21" ht="23.25" customHeight="1" x14ac:dyDescent="0.2">
      <c r="A30" s="50">
        <v>21</v>
      </c>
      <c r="B30" s="105"/>
      <c r="C30" s="44" t="s">
        <v>45</v>
      </c>
      <c r="D30" s="44" t="s">
        <v>152</v>
      </c>
      <c r="E30" s="44" t="s">
        <v>185</v>
      </c>
      <c r="F30" s="44" t="s">
        <v>186</v>
      </c>
      <c r="G30" s="43" t="s">
        <v>44</v>
      </c>
      <c r="H30" s="68">
        <v>121846</v>
      </c>
      <c r="I30" s="108"/>
      <c r="J30" s="108"/>
      <c r="K30" s="45"/>
      <c r="L30" s="67">
        <f t="shared" si="0"/>
        <v>0</v>
      </c>
      <c r="M30" s="68">
        <f t="shared" si="1"/>
        <v>0</v>
      </c>
      <c r="N30" s="20"/>
      <c r="O30" s="24"/>
      <c r="P30" s="24"/>
      <c r="Q30" s="24"/>
      <c r="R30" s="24"/>
      <c r="S30" s="24"/>
      <c r="T30" s="24"/>
      <c r="U30" s="24"/>
    </row>
    <row r="31" spans="1:21" ht="23.25" customHeight="1" x14ac:dyDescent="0.2">
      <c r="A31" s="50">
        <v>22</v>
      </c>
      <c r="B31" s="105"/>
      <c r="C31" s="44" t="s">
        <v>45</v>
      </c>
      <c r="D31" s="44" t="s">
        <v>187</v>
      </c>
      <c r="E31" s="44" t="s">
        <v>188</v>
      </c>
      <c r="F31" s="44">
        <v>51237</v>
      </c>
      <c r="G31" s="43" t="s">
        <v>59</v>
      </c>
      <c r="H31" s="68">
        <v>121846</v>
      </c>
      <c r="I31" s="108"/>
      <c r="J31" s="108"/>
      <c r="K31" s="45"/>
      <c r="L31" s="67">
        <f t="shared" si="0"/>
        <v>0</v>
      </c>
      <c r="M31" s="68">
        <f t="shared" si="1"/>
        <v>0</v>
      </c>
      <c r="N31" s="20"/>
      <c r="O31" s="24"/>
      <c r="P31" s="24"/>
      <c r="Q31" s="24"/>
      <c r="R31" s="24"/>
      <c r="S31" s="24"/>
      <c r="T31" s="24"/>
      <c r="U31" s="24"/>
    </row>
    <row r="32" spans="1:21" ht="23.25" customHeight="1" x14ac:dyDescent="0.2">
      <c r="A32" s="50">
        <v>23</v>
      </c>
      <c r="B32" s="105"/>
      <c r="C32" s="44" t="s">
        <v>45</v>
      </c>
      <c r="D32" s="44" t="s">
        <v>189</v>
      </c>
      <c r="E32" s="44">
        <v>16094</v>
      </c>
      <c r="F32" s="44">
        <v>44056</v>
      </c>
      <c r="G32" s="43" t="s">
        <v>44</v>
      </c>
      <c r="H32" s="68">
        <v>121846</v>
      </c>
      <c r="I32" s="108"/>
      <c r="J32" s="108"/>
      <c r="K32" s="45"/>
      <c r="L32" s="67">
        <f t="shared" si="0"/>
        <v>0</v>
      </c>
      <c r="M32" s="68">
        <f t="shared" si="1"/>
        <v>0</v>
      </c>
      <c r="N32" s="20"/>
      <c r="O32" s="24"/>
      <c r="P32" s="24"/>
      <c r="Q32" s="24"/>
      <c r="R32" s="24"/>
      <c r="S32" s="24"/>
      <c r="T32" s="24"/>
      <c r="U32" s="24"/>
    </row>
    <row r="33" spans="1:21" ht="23.25" customHeight="1" x14ac:dyDescent="0.2">
      <c r="A33" s="50">
        <v>24</v>
      </c>
      <c r="B33" s="105"/>
      <c r="C33" s="44" t="s">
        <v>20</v>
      </c>
      <c r="D33" s="44" t="s">
        <v>190</v>
      </c>
      <c r="E33" s="44" t="s">
        <v>191</v>
      </c>
      <c r="F33" s="44" t="s">
        <v>192</v>
      </c>
      <c r="G33" s="104" t="s">
        <v>193</v>
      </c>
      <c r="H33" s="68">
        <v>121846</v>
      </c>
      <c r="I33" s="108"/>
      <c r="J33" s="108"/>
      <c r="K33" s="45"/>
      <c r="L33" s="67">
        <f t="shared" si="0"/>
        <v>0</v>
      </c>
      <c r="M33" s="68">
        <f t="shared" si="1"/>
        <v>0</v>
      </c>
      <c r="N33" s="20"/>
      <c r="O33" s="24"/>
      <c r="P33" s="24"/>
      <c r="Q33" s="24"/>
      <c r="R33" s="24"/>
      <c r="S33" s="24"/>
      <c r="T33" s="24"/>
      <c r="U33" s="24"/>
    </row>
    <row r="34" spans="1:21" ht="23.25" customHeight="1" x14ac:dyDescent="0.2">
      <c r="A34" s="50">
        <v>25</v>
      </c>
      <c r="B34" s="105"/>
      <c r="C34" s="44" t="s">
        <v>20</v>
      </c>
      <c r="D34" s="44" t="s">
        <v>190</v>
      </c>
      <c r="E34" s="44" t="s">
        <v>194</v>
      </c>
      <c r="F34" s="44" t="s">
        <v>195</v>
      </c>
      <c r="G34" s="105"/>
      <c r="H34" s="68">
        <v>121846</v>
      </c>
      <c r="I34" s="108"/>
      <c r="J34" s="108"/>
      <c r="K34" s="45"/>
      <c r="L34" s="67">
        <f t="shared" si="0"/>
        <v>0</v>
      </c>
      <c r="M34" s="68">
        <f t="shared" si="1"/>
        <v>0</v>
      </c>
      <c r="N34" s="20"/>
      <c r="O34" s="24"/>
      <c r="P34" s="24"/>
      <c r="Q34" s="24"/>
      <c r="R34" s="24"/>
      <c r="S34" s="24"/>
      <c r="T34" s="24"/>
      <c r="U34" s="24"/>
    </row>
    <row r="35" spans="1:21" ht="23.25" customHeight="1" x14ac:dyDescent="0.2">
      <c r="A35" s="50">
        <v>26</v>
      </c>
      <c r="B35" s="105"/>
      <c r="C35" s="44" t="s">
        <v>20</v>
      </c>
      <c r="D35" s="44" t="s">
        <v>190</v>
      </c>
      <c r="E35" s="44" t="s">
        <v>196</v>
      </c>
      <c r="F35" s="44" t="s">
        <v>197</v>
      </c>
      <c r="G35" s="105"/>
      <c r="H35" s="68">
        <v>121846</v>
      </c>
      <c r="I35" s="108"/>
      <c r="J35" s="108"/>
      <c r="K35" s="45"/>
      <c r="L35" s="67">
        <f t="shared" si="0"/>
        <v>0</v>
      </c>
      <c r="M35" s="68">
        <f t="shared" si="1"/>
        <v>0</v>
      </c>
      <c r="N35" s="20"/>
      <c r="O35" s="24"/>
      <c r="P35" s="24"/>
      <c r="Q35" s="24"/>
      <c r="R35" s="24"/>
      <c r="S35" s="24"/>
      <c r="T35" s="24"/>
      <c r="U35" s="24"/>
    </row>
    <row r="36" spans="1:21" ht="23.25" customHeight="1" x14ac:dyDescent="0.2">
      <c r="A36" s="50">
        <v>27</v>
      </c>
      <c r="B36" s="105"/>
      <c r="C36" s="44" t="s">
        <v>20</v>
      </c>
      <c r="D36" s="44" t="s">
        <v>190</v>
      </c>
      <c r="E36" s="44" t="s">
        <v>198</v>
      </c>
      <c r="F36" s="44" t="s">
        <v>199</v>
      </c>
      <c r="G36" s="105"/>
      <c r="H36" s="68">
        <v>121846</v>
      </c>
      <c r="I36" s="108"/>
      <c r="J36" s="108"/>
      <c r="K36" s="45"/>
      <c r="L36" s="67">
        <f t="shared" si="0"/>
        <v>0</v>
      </c>
      <c r="M36" s="68">
        <f t="shared" si="1"/>
        <v>0</v>
      </c>
      <c r="N36" s="20"/>
      <c r="O36" s="24"/>
      <c r="P36" s="24"/>
      <c r="Q36" s="24"/>
      <c r="R36" s="24"/>
      <c r="S36" s="24"/>
      <c r="T36" s="24"/>
      <c r="U36" s="24"/>
    </row>
    <row r="37" spans="1:21" ht="23.25" customHeight="1" x14ac:dyDescent="0.2">
      <c r="A37" s="50">
        <v>28</v>
      </c>
      <c r="B37" s="105"/>
      <c r="C37" s="44" t="s">
        <v>20</v>
      </c>
      <c r="D37" s="44" t="s">
        <v>190</v>
      </c>
      <c r="E37" s="44" t="s">
        <v>200</v>
      </c>
      <c r="F37" s="44" t="s">
        <v>201</v>
      </c>
      <c r="G37" s="105"/>
      <c r="H37" s="68">
        <v>121846</v>
      </c>
      <c r="I37" s="108"/>
      <c r="J37" s="108"/>
      <c r="K37" s="45"/>
      <c r="L37" s="67">
        <f t="shared" si="0"/>
        <v>0</v>
      </c>
      <c r="M37" s="68">
        <f t="shared" si="1"/>
        <v>0</v>
      </c>
      <c r="N37" s="20"/>
      <c r="O37" s="24"/>
      <c r="P37" s="24"/>
      <c r="Q37" s="24"/>
      <c r="R37" s="24"/>
      <c r="S37" s="24"/>
      <c r="T37" s="24"/>
      <c r="U37" s="24"/>
    </row>
    <row r="38" spans="1:21" ht="23.25" customHeight="1" x14ac:dyDescent="0.2">
      <c r="A38" s="50">
        <v>29</v>
      </c>
      <c r="B38" s="105"/>
      <c r="C38" s="44" t="s">
        <v>20</v>
      </c>
      <c r="D38" s="44" t="s">
        <v>190</v>
      </c>
      <c r="E38" s="44" t="s">
        <v>202</v>
      </c>
      <c r="F38" s="44" t="s">
        <v>203</v>
      </c>
      <c r="G38" s="105"/>
      <c r="H38" s="68">
        <v>121846</v>
      </c>
      <c r="I38" s="108"/>
      <c r="J38" s="108"/>
      <c r="K38" s="45"/>
      <c r="L38" s="67">
        <f t="shared" si="0"/>
        <v>0</v>
      </c>
      <c r="M38" s="68">
        <f t="shared" si="1"/>
        <v>0</v>
      </c>
      <c r="N38" s="20"/>
      <c r="O38" s="24"/>
      <c r="P38" s="24"/>
      <c r="Q38" s="24"/>
      <c r="R38" s="24"/>
      <c r="S38" s="24"/>
      <c r="T38" s="24"/>
      <c r="U38" s="24"/>
    </row>
    <row r="39" spans="1:21" ht="23.25" customHeight="1" x14ac:dyDescent="0.2">
      <c r="A39" s="50">
        <v>30</v>
      </c>
      <c r="B39" s="105"/>
      <c r="C39" s="44" t="s">
        <v>20</v>
      </c>
      <c r="D39" s="44" t="s">
        <v>190</v>
      </c>
      <c r="E39" s="44" t="s">
        <v>204</v>
      </c>
      <c r="F39" s="44" t="s">
        <v>205</v>
      </c>
      <c r="G39" s="105"/>
      <c r="H39" s="68">
        <v>121846</v>
      </c>
      <c r="I39" s="108"/>
      <c r="J39" s="108"/>
      <c r="K39" s="45"/>
      <c r="L39" s="67">
        <f t="shared" si="0"/>
        <v>0</v>
      </c>
      <c r="M39" s="68">
        <f t="shared" si="1"/>
        <v>0</v>
      </c>
      <c r="N39" s="20"/>
      <c r="O39" s="24"/>
      <c r="P39" s="24"/>
      <c r="Q39" s="24"/>
      <c r="R39" s="24"/>
      <c r="S39" s="24"/>
      <c r="T39" s="24"/>
      <c r="U39" s="24"/>
    </row>
    <row r="40" spans="1:21" ht="23.25" customHeight="1" x14ac:dyDescent="0.2">
      <c r="A40" s="50">
        <v>31</v>
      </c>
      <c r="B40" s="105"/>
      <c r="C40" s="44" t="s">
        <v>20</v>
      </c>
      <c r="D40" s="44" t="s">
        <v>190</v>
      </c>
      <c r="E40" s="44" t="s">
        <v>206</v>
      </c>
      <c r="F40" s="44" t="s">
        <v>207</v>
      </c>
      <c r="G40" s="105"/>
      <c r="H40" s="68">
        <v>121846</v>
      </c>
      <c r="I40" s="108"/>
      <c r="J40" s="108"/>
      <c r="K40" s="45"/>
      <c r="L40" s="67">
        <f t="shared" si="0"/>
        <v>0</v>
      </c>
      <c r="M40" s="68">
        <f t="shared" si="1"/>
        <v>0</v>
      </c>
      <c r="N40" s="20"/>
      <c r="O40" s="24"/>
      <c r="P40" s="24"/>
      <c r="Q40" s="24"/>
      <c r="R40" s="24"/>
      <c r="S40" s="24"/>
      <c r="T40" s="24"/>
      <c r="U40" s="24"/>
    </row>
    <row r="41" spans="1:21" ht="23.25" customHeight="1" x14ac:dyDescent="0.2">
      <c r="A41" s="50">
        <v>32</v>
      </c>
      <c r="B41" s="105"/>
      <c r="C41" s="44" t="s">
        <v>20</v>
      </c>
      <c r="D41" s="44" t="s">
        <v>190</v>
      </c>
      <c r="E41" s="44" t="s">
        <v>208</v>
      </c>
      <c r="F41" s="44" t="s">
        <v>209</v>
      </c>
      <c r="G41" s="105"/>
      <c r="H41" s="68">
        <v>121846</v>
      </c>
      <c r="I41" s="108"/>
      <c r="J41" s="108"/>
      <c r="K41" s="45"/>
      <c r="L41" s="67">
        <f t="shared" si="0"/>
        <v>0</v>
      </c>
      <c r="M41" s="68">
        <f t="shared" si="1"/>
        <v>0</v>
      </c>
      <c r="N41" s="20"/>
      <c r="O41" s="24"/>
      <c r="P41" s="24"/>
      <c r="Q41" s="24"/>
      <c r="R41" s="24"/>
      <c r="S41" s="24"/>
      <c r="T41" s="24"/>
      <c r="U41" s="24"/>
    </row>
    <row r="42" spans="1:21" ht="23.25" customHeight="1" x14ac:dyDescent="0.2">
      <c r="A42" s="50">
        <v>33</v>
      </c>
      <c r="B42" s="105"/>
      <c r="C42" s="44" t="s">
        <v>20</v>
      </c>
      <c r="D42" s="44" t="s">
        <v>190</v>
      </c>
      <c r="E42" s="44" t="s">
        <v>210</v>
      </c>
      <c r="F42" s="44" t="s">
        <v>211</v>
      </c>
      <c r="G42" s="105"/>
      <c r="H42" s="68">
        <v>121846</v>
      </c>
      <c r="I42" s="108"/>
      <c r="J42" s="108"/>
      <c r="K42" s="45"/>
      <c r="L42" s="67">
        <f t="shared" si="0"/>
        <v>0</v>
      </c>
      <c r="M42" s="68">
        <f t="shared" si="1"/>
        <v>0</v>
      </c>
      <c r="N42" s="20"/>
      <c r="O42" s="24"/>
      <c r="P42" s="24"/>
      <c r="Q42" s="24"/>
      <c r="R42" s="24"/>
      <c r="S42" s="24"/>
      <c r="T42" s="24"/>
      <c r="U42" s="24"/>
    </row>
    <row r="43" spans="1:21" ht="23.25" customHeight="1" x14ac:dyDescent="0.2">
      <c r="A43" s="50">
        <v>34</v>
      </c>
      <c r="B43" s="105"/>
      <c r="C43" s="44" t="s">
        <v>20</v>
      </c>
      <c r="D43" s="44" t="s">
        <v>190</v>
      </c>
      <c r="E43" s="44" t="s">
        <v>212</v>
      </c>
      <c r="F43" s="44" t="s">
        <v>213</v>
      </c>
      <c r="G43" s="105"/>
      <c r="H43" s="68">
        <v>121846</v>
      </c>
      <c r="I43" s="108"/>
      <c r="J43" s="108"/>
      <c r="K43" s="45"/>
      <c r="L43" s="67">
        <f t="shared" si="0"/>
        <v>0</v>
      </c>
      <c r="M43" s="68">
        <f t="shared" si="1"/>
        <v>0</v>
      </c>
      <c r="N43" s="20"/>
      <c r="O43" s="24"/>
      <c r="P43" s="24"/>
      <c r="Q43" s="24"/>
      <c r="R43" s="24"/>
      <c r="S43" s="24"/>
      <c r="T43" s="24"/>
      <c r="U43" s="24"/>
    </row>
    <row r="44" spans="1:21" ht="23.25" customHeight="1" x14ac:dyDescent="0.2">
      <c r="A44" s="50">
        <v>35</v>
      </c>
      <c r="B44" s="105"/>
      <c r="C44" s="44" t="s">
        <v>20</v>
      </c>
      <c r="D44" s="44" t="s">
        <v>190</v>
      </c>
      <c r="E44" s="44" t="s">
        <v>214</v>
      </c>
      <c r="F44" s="44" t="s">
        <v>215</v>
      </c>
      <c r="G44" s="105"/>
      <c r="H44" s="68">
        <v>121846</v>
      </c>
      <c r="I44" s="108"/>
      <c r="J44" s="108"/>
      <c r="K44" s="45"/>
      <c r="L44" s="67">
        <f t="shared" si="0"/>
        <v>0</v>
      </c>
      <c r="M44" s="68">
        <f t="shared" si="1"/>
        <v>0</v>
      </c>
      <c r="N44" s="20"/>
      <c r="O44" s="24"/>
      <c r="P44" s="24"/>
      <c r="Q44" s="24"/>
      <c r="R44" s="24"/>
      <c r="S44" s="24"/>
      <c r="T44" s="24"/>
      <c r="U44" s="24"/>
    </row>
    <row r="45" spans="1:21" ht="23.25" customHeight="1" x14ac:dyDescent="0.2">
      <c r="A45" s="50">
        <v>36</v>
      </c>
      <c r="B45" s="105"/>
      <c r="C45" s="44" t="s">
        <v>20</v>
      </c>
      <c r="D45" s="44" t="s">
        <v>190</v>
      </c>
      <c r="E45" s="44" t="s">
        <v>216</v>
      </c>
      <c r="F45" s="44" t="s">
        <v>217</v>
      </c>
      <c r="G45" s="105"/>
      <c r="H45" s="68">
        <v>121846</v>
      </c>
      <c r="I45" s="108"/>
      <c r="J45" s="108"/>
      <c r="K45" s="45"/>
      <c r="L45" s="67">
        <f t="shared" si="0"/>
        <v>0</v>
      </c>
      <c r="M45" s="68">
        <f t="shared" si="1"/>
        <v>0</v>
      </c>
      <c r="N45" s="20"/>
      <c r="O45" s="24"/>
      <c r="P45" s="24"/>
      <c r="Q45" s="24"/>
      <c r="R45" s="24"/>
      <c r="S45" s="24"/>
      <c r="T45" s="24"/>
      <c r="U45" s="24"/>
    </row>
    <row r="46" spans="1:21" ht="23.25" customHeight="1" x14ac:dyDescent="0.2">
      <c r="A46" s="50">
        <v>37</v>
      </c>
      <c r="B46" s="105"/>
      <c r="C46" s="44" t="s">
        <v>20</v>
      </c>
      <c r="D46" s="44" t="s">
        <v>190</v>
      </c>
      <c r="E46" s="44" t="s">
        <v>218</v>
      </c>
      <c r="F46" s="44" t="s">
        <v>219</v>
      </c>
      <c r="G46" s="105"/>
      <c r="H46" s="68">
        <v>121846</v>
      </c>
      <c r="I46" s="108"/>
      <c r="J46" s="108"/>
      <c r="K46" s="45"/>
      <c r="L46" s="67">
        <f t="shared" si="0"/>
        <v>0</v>
      </c>
      <c r="M46" s="68">
        <f t="shared" si="1"/>
        <v>0</v>
      </c>
      <c r="N46" s="20"/>
      <c r="O46" s="24"/>
      <c r="P46" s="24"/>
      <c r="Q46" s="24"/>
      <c r="R46" s="24"/>
      <c r="S46" s="24"/>
      <c r="T46" s="24"/>
      <c r="U46" s="24"/>
    </row>
    <row r="47" spans="1:21" ht="23.25" customHeight="1" x14ac:dyDescent="0.2">
      <c r="A47" s="50">
        <v>38</v>
      </c>
      <c r="B47" s="105"/>
      <c r="C47" s="44" t="s">
        <v>20</v>
      </c>
      <c r="D47" s="44" t="s">
        <v>190</v>
      </c>
      <c r="E47" s="44" t="s">
        <v>220</v>
      </c>
      <c r="F47" s="44" t="s">
        <v>221</v>
      </c>
      <c r="G47" s="105"/>
      <c r="H47" s="68">
        <v>121846</v>
      </c>
      <c r="I47" s="108"/>
      <c r="J47" s="108"/>
      <c r="K47" s="45"/>
      <c r="L47" s="67">
        <f t="shared" si="0"/>
        <v>0</v>
      </c>
      <c r="M47" s="68">
        <f t="shared" si="1"/>
        <v>0</v>
      </c>
      <c r="N47" s="20"/>
      <c r="O47" s="24"/>
      <c r="P47" s="24"/>
      <c r="Q47" s="24"/>
      <c r="R47" s="24"/>
      <c r="S47" s="24"/>
      <c r="T47" s="24"/>
      <c r="U47" s="24"/>
    </row>
    <row r="48" spans="1:21" ht="23.25" customHeight="1" x14ac:dyDescent="0.2">
      <c r="A48" s="50">
        <v>39</v>
      </c>
      <c r="B48" s="105"/>
      <c r="C48" s="44" t="s">
        <v>20</v>
      </c>
      <c r="D48" s="44" t="s">
        <v>190</v>
      </c>
      <c r="E48" s="44" t="s">
        <v>222</v>
      </c>
      <c r="F48" s="44" t="s">
        <v>223</v>
      </c>
      <c r="G48" s="106"/>
      <c r="H48" s="68">
        <v>121846</v>
      </c>
      <c r="I48" s="108"/>
      <c r="J48" s="108"/>
      <c r="K48" s="45"/>
      <c r="L48" s="67">
        <f t="shared" si="0"/>
        <v>0</v>
      </c>
      <c r="M48" s="68">
        <f t="shared" si="1"/>
        <v>0</v>
      </c>
      <c r="N48" s="20"/>
      <c r="O48" s="24"/>
      <c r="P48" s="24"/>
      <c r="Q48" s="24"/>
      <c r="R48" s="24"/>
      <c r="S48" s="24"/>
      <c r="T48" s="24"/>
      <c r="U48" s="24"/>
    </row>
    <row r="49" spans="1:21" ht="23.25" customHeight="1" x14ac:dyDescent="0.2">
      <c r="A49" s="50">
        <v>40</v>
      </c>
      <c r="B49" s="105"/>
      <c r="C49" s="44" t="s">
        <v>20</v>
      </c>
      <c r="D49" s="44" t="s">
        <v>224</v>
      </c>
      <c r="E49" s="44" t="s">
        <v>225</v>
      </c>
      <c r="F49" s="44" t="s">
        <v>226</v>
      </c>
      <c r="G49" s="104" t="s">
        <v>227</v>
      </c>
      <c r="H49" s="68">
        <v>121846</v>
      </c>
      <c r="I49" s="108"/>
      <c r="J49" s="108"/>
      <c r="K49" s="45"/>
      <c r="L49" s="67">
        <f t="shared" si="0"/>
        <v>0</v>
      </c>
      <c r="M49" s="68">
        <f t="shared" si="1"/>
        <v>0</v>
      </c>
      <c r="N49" s="20"/>
      <c r="O49" s="24"/>
      <c r="P49" s="24"/>
      <c r="Q49" s="24"/>
      <c r="R49" s="24"/>
      <c r="S49" s="24"/>
      <c r="T49" s="24"/>
      <c r="U49" s="24"/>
    </row>
    <row r="50" spans="1:21" ht="23.25" customHeight="1" x14ac:dyDescent="0.2">
      <c r="A50" s="50">
        <v>41</v>
      </c>
      <c r="B50" s="105"/>
      <c r="C50" s="44" t="s">
        <v>20</v>
      </c>
      <c r="D50" s="44" t="s">
        <v>228</v>
      </c>
      <c r="E50" s="44" t="s">
        <v>229</v>
      </c>
      <c r="F50" s="44" t="s">
        <v>230</v>
      </c>
      <c r="G50" s="105"/>
      <c r="H50" s="68">
        <v>121846</v>
      </c>
      <c r="I50" s="108"/>
      <c r="J50" s="108"/>
      <c r="K50" s="45"/>
      <c r="L50" s="67">
        <f t="shared" si="0"/>
        <v>0</v>
      </c>
      <c r="M50" s="68">
        <f t="shared" si="1"/>
        <v>0</v>
      </c>
      <c r="N50" s="20"/>
      <c r="O50" s="24"/>
      <c r="P50" s="24"/>
      <c r="Q50" s="24"/>
      <c r="R50" s="24"/>
      <c r="S50" s="24"/>
      <c r="T50" s="24"/>
      <c r="U50" s="24"/>
    </row>
    <row r="51" spans="1:21" ht="23.25" customHeight="1" x14ac:dyDescent="0.2">
      <c r="A51" s="50">
        <v>42</v>
      </c>
      <c r="B51" s="105"/>
      <c r="C51" s="44" t="s">
        <v>20</v>
      </c>
      <c r="D51" s="44" t="s">
        <v>224</v>
      </c>
      <c r="E51" s="44" t="s">
        <v>231</v>
      </c>
      <c r="F51" s="44" t="s">
        <v>232</v>
      </c>
      <c r="G51" s="105"/>
      <c r="H51" s="68">
        <v>121846</v>
      </c>
      <c r="I51" s="108"/>
      <c r="J51" s="108"/>
      <c r="K51" s="45"/>
      <c r="L51" s="67">
        <f t="shared" si="0"/>
        <v>0</v>
      </c>
      <c r="M51" s="68">
        <f t="shared" si="1"/>
        <v>0</v>
      </c>
      <c r="N51" s="20"/>
      <c r="O51" s="24"/>
      <c r="P51" s="24"/>
      <c r="Q51" s="24"/>
      <c r="R51" s="24"/>
      <c r="S51" s="24"/>
      <c r="T51" s="24"/>
      <c r="U51" s="24"/>
    </row>
    <row r="52" spans="1:21" ht="23.25" customHeight="1" x14ac:dyDescent="0.2">
      <c r="A52" s="50">
        <v>43</v>
      </c>
      <c r="B52" s="105"/>
      <c r="C52" s="44" t="s">
        <v>20</v>
      </c>
      <c r="D52" s="44" t="s">
        <v>224</v>
      </c>
      <c r="E52" s="44" t="s">
        <v>233</v>
      </c>
      <c r="F52" s="44" t="s">
        <v>234</v>
      </c>
      <c r="G52" s="105"/>
      <c r="H52" s="68">
        <v>121846</v>
      </c>
      <c r="I52" s="108"/>
      <c r="J52" s="108"/>
      <c r="K52" s="45"/>
      <c r="L52" s="67">
        <f t="shared" si="0"/>
        <v>0</v>
      </c>
      <c r="M52" s="68">
        <f t="shared" si="1"/>
        <v>0</v>
      </c>
      <c r="N52" s="20"/>
      <c r="O52" s="24"/>
      <c r="P52" s="24"/>
      <c r="Q52" s="24"/>
      <c r="R52" s="24"/>
      <c r="S52" s="24"/>
      <c r="T52" s="24"/>
      <c r="U52" s="24"/>
    </row>
    <row r="53" spans="1:21" ht="23.25" customHeight="1" x14ac:dyDescent="0.2">
      <c r="A53" s="50">
        <v>44</v>
      </c>
      <c r="B53" s="105"/>
      <c r="C53" s="44" t="s">
        <v>20</v>
      </c>
      <c r="D53" s="44" t="s">
        <v>224</v>
      </c>
      <c r="E53" s="44" t="s">
        <v>235</v>
      </c>
      <c r="F53" s="44" t="s">
        <v>236</v>
      </c>
      <c r="G53" s="105"/>
      <c r="H53" s="68">
        <v>121846</v>
      </c>
      <c r="I53" s="108"/>
      <c r="J53" s="108"/>
      <c r="K53" s="45"/>
      <c r="L53" s="67">
        <f t="shared" si="0"/>
        <v>0</v>
      </c>
      <c r="M53" s="68">
        <f t="shared" si="1"/>
        <v>0</v>
      </c>
      <c r="N53" s="20"/>
      <c r="O53" s="24"/>
      <c r="P53" s="24"/>
      <c r="Q53" s="24"/>
      <c r="R53" s="24"/>
      <c r="S53" s="24"/>
      <c r="T53" s="24"/>
      <c r="U53" s="24"/>
    </row>
    <row r="54" spans="1:21" ht="23.25" customHeight="1" x14ac:dyDescent="0.2">
      <c r="A54" s="50">
        <v>45</v>
      </c>
      <c r="B54" s="105"/>
      <c r="C54" s="44" t="s">
        <v>20</v>
      </c>
      <c r="D54" s="44" t="s">
        <v>224</v>
      </c>
      <c r="E54" s="44" t="s">
        <v>237</v>
      </c>
      <c r="F54" s="44" t="s">
        <v>238</v>
      </c>
      <c r="G54" s="105"/>
      <c r="H54" s="68">
        <v>121846</v>
      </c>
      <c r="I54" s="108"/>
      <c r="J54" s="108"/>
      <c r="K54" s="45"/>
      <c r="L54" s="67">
        <f t="shared" si="0"/>
        <v>0</v>
      </c>
      <c r="M54" s="68">
        <f t="shared" si="1"/>
        <v>0</v>
      </c>
      <c r="N54" s="20"/>
      <c r="O54" s="24"/>
      <c r="P54" s="24"/>
      <c r="Q54" s="24"/>
      <c r="R54" s="24"/>
      <c r="S54" s="24"/>
      <c r="T54" s="24"/>
      <c r="U54" s="24"/>
    </row>
    <row r="55" spans="1:21" ht="23.25" customHeight="1" x14ac:dyDescent="0.2">
      <c r="A55" s="50">
        <v>46</v>
      </c>
      <c r="B55" s="105"/>
      <c r="C55" s="44" t="s">
        <v>20</v>
      </c>
      <c r="D55" s="44" t="s">
        <v>228</v>
      </c>
      <c r="E55" s="44" t="s">
        <v>239</v>
      </c>
      <c r="F55" s="44" t="s">
        <v>240</v>
      </c>
      <c r="G55" s="105"/>
      <c r="H55" s="68">
        <v>121846</v>
      </c>
      <c r="I55" s="108"/>
      <c r="J55" s="108"/>
      <c r="K55" s="45"/>
      <c r="L55" s="67">
        <f t="shared" si="0"/>
        <v>0</v>
      </c>
      <c r="M55" s="68">
        <f t="shared" si="1"/>
        <v>0</v>
      </c>
      <c r="N55" s="20"/>
      <c r="O55" s="24"/>
      <c r="P55" s="24"/>
      <c r="Q55" s="24"/>
      <c r="R55" s="24"/>
      <c r="S55" s="24"/>
      <c r="T55" s="24"/>
      <c r="U55" s="24"/>
    </row>
    <row r="56" spans="1:21" ht="23.25" customHeight="1" x14ac:dyDescent="0.2">
      <c r="A56" s="50">
        <v>47</v>
      </c>
      <c r="B56" s="105"/>
      <c r="C56" s="44" t="s">
        <v>20</v>
      </c>
      <c r="D56" s="44" t="s">
        <v>224</v>
      </c>
      <c r="E56" s="44" t="s">
        <v>241</v>
      </c>
      <c r="F56" s="44" t="s">
        <v>242</v>
      </c>
      <c r="G56" s="105"/>
      <c r="H56" s="68">
        <v>121846</v>
      </c>
      <c r="I56" s="108"/>
      <c r="J56" s="108"/>
      <c r="K56" s="45"/>
      <c r="L56" s="67">
        <f t="shared" si="0"/>
        <v>0</v>
      </c>
      <c r="M56" s="68">
        <f t="shared" si="1"/>
        <v>0</v>
      </c>
      <c r="N56" s="20"/>
      <c r="O56" s="24"/>
      <c r="P56" s="24"/>
      <c r="Q56" s="24"/>
      <c r="R56" s="24"/>
      <c r="S56" s="24"/>
      <c r="T56" s="24"/>
      <c r="U56" s="24"/>
    </row>
    <row r="57" spans="1:21" ht="23.25" customHeight="1" x14ac:dyDescent="0.2">
      <c r="A57" s="50">
        <v>48</v>
      </c>
      <c r="B57" s="105"/>
      <c r="C57" s="44" t="s">
        <v>20</v>
      </c>
      <c r="D57" s="44" t="s">
        <v>224</v>
      </c>
      <c r="E57" s="44" t="s">
        <v>243</v>
      </c>
      <c r="F57" s="44" t="s">
        <v>244</v>
      </c>
      <c r="G57" s="105"/>
      <c r="H57" s="68">
        <v>121846</v>
      </c>
      <c r="I57" s="108"/>
      <c r="J57" s="108"/>
      <c r="K57" s="45"/>
      <c r="L57" s="67">
        <f t="shared" si="0"/>
        <v>0</v>
      </c>
      <c r="M57" s="68">
        <f t="shared" si="1"/>
        <v>0</v>
      </c>
      <c r="N57" s="20"/>
      <c r="O57" s="24"/>
      <c r="P57" s="24"/>
      <c r="Q57" s="24"/>
      <c r="R57" s="24"/>
      <c r="S57" s="24"/>
      <c r="T57" s="24"/>
      <c r="U57" s="24"/>
    </row>
    <row r="58" spans="1:21" ht="23.25" customHeight="1" x14ac:dyDescent="0.2">
      <c r="A58" s="50">
        <v>49</v>
      </c>
      <c r="B58" s="105"/>
      <c r="C58" s="44" t="s">
        <v>20</v>
      </c>
      <c r="D58" s="44" t="s">
        <v>224</v>
      </c>
      <c r="E58" s="44" t="s">
        <v>245</v>
      </c>
      <c r="F58" s="44" t="s">
        <v>246</v>
      </c>
      <c r="G58" s="105"/>
      <c r="H58" s="68">
        <v>121846</v>
      </c>
      <c r="I58" s="108"/>
      <c r="J58" s="108"/>
      <c r="K58" s="45"/>
      <c r="L58" s="67">
        <f t="shared" si="0"/>
        <v>0</v>
      </c>
      <c r="M58" s="68">
        <f t="shared" si="1"/>
        <v>0</v>
      </c>
      <c r="N58" s="20"/>
      <c r="O58" s="24"/>
      <c r="P58" s="24"/>
      <c r="Q58" s="24"/>
      <c r="R58" s="24"/>
      <c r="S58" s="24"/>
      <c r="T58" s="24"/>
      <c r="U58" s="24"/>
    </row>
    <row r="59" spans="1:21" ht="23.25" customHeight="1" x14ac:dyDescent="0.2">
      <c r="A59" s="50">
        <v>50</v>
      </c>
      <c r="B59" s="106"/>
      <c r="C59" s="44" t="s">
        <v>20</v>
      </c>
      <c r="D59" s="44" t="s">
        <v>228</v>
      </c>
      <c r="E59" s="44" t="s">
        <v>247</v>
      </c>
      <c r="F59" s="44" t="s">
        <v>248</v>
      </c>
      <c r="G59" s="105"/>
      <c r="H59" s="68">
        <v>121846</v>
      </c>
      <c r="I59" s="108"/>
      <c r="J59" s="108"/>
      <c r="K59" s="45"/>
      <c r="L59" s="67">
        <f t="shared" si="0"/>
        <v>0</v>
      </c>
      <c r="M59" s="68">
        <f t="shared" si="1"/>
        <v>0</v>
      </c>
      <c r="N59" s="20"/>
      <c r="O59" s="24"/>
      <c r="P59" s="24"/>
      <c r="Q59" s="24"/>
      <c r="R59" s="24"/>
      <c r="S59" s="24"/>
      <c r="T59" s="24"/>
      <c r="U59" s="24"/>
    </row>
    <row r="60" spans="1:21" ht="23.25" customHeight="1" x14ac:dyDescent="0.2">
      <c r="A60" s="50">
        <v>51</v>
      </c>
      <c r="B60" s="103" t="s">
        <v>249</v>
      </c>
      <c r="C60" s="44" t="s">
        <v>20</v>
      </c>
      <c r="D60" s="44" t="s">
        <v>250</v>
      </c>
      <c r="E60" s="28" t="s">
        <v>251</v>
      </c>
      <c r="F60" s="44">
        <v>50356</v>
      </c>
      <c r="G60" s="106"/>
      <c r="H60" s="68">
        <v>121846</v>
      </c>
      <c r="I60" s="108"/>
      <c r="J60" s="108"/>
      <c r="K60" s="45"/>
      <c r="L60" s="67">
        <f t="shared" si="0"/>
        <v>0</v>
      </c>
      <c r="M60" s="68">
        <f t="shared" si="1"/>
        <v>0</v>
      </c>
      <c r="N60" s="20"/>
      <c r="O60" s="24"/>
      <c r="P60" s="24"/>
      <c r="Q60" s="24"/>
      <c r="R60" s="24"/>
      <c r="S60" s="24"/>
      <c r="T60" s="24"/>
      <c r="U60" s="24"/>
    </row>
    <row r="61" spans="1:21" ht="23.25" customHeight="1" x14ac:dyDescent="0.2">
      <c r="A61" s="50">
        <v>52</v>
      </c>
      <c r="B61" s="103"/>
      <c r="C61" s="44" t="s">
        <v>20</v>
      </c>
      <c r="D61" s="44" t="s">
        <v>250</v>
      </c>
      <c r="E61" s="28" t="s">
        <v>252</v>
      </c>
      <c r="F61" s="44" t="s">
        <v>37</v>
      </c>
      <c r="G61" s="44" t="s">
        <v>253</v>
      </c>
      <c r="H61" s="68">
        <v>121846</v>
      </c>
      <c r="I61" s="108"/>
      <c r="J61" s="108"/>
      <c r="K61" s="45"/>
      <c r="L61" s="67">
        <f t="shared" si="0"/>
        <v>0</v>
      </c>
      <c r="M61" s="68">
        <f t="shared" si="1"/>
        <v>0</v>
      </c>
      <c r="N61" s="20"/>
      <c r="O61" s="27"/>
      <c r="P61" s="27"/>
      <c r="Q61" s="27"/>
      <c r="R61" s="24"/>
      <c r="S61" s="24"/>
      <c r="T61" s="24"/>
      <c r="U61" s="24"/>
    </row>
    <row r="62" spans="1:21" ht="23.25" customHeight="1" x14ac:dyDescent="0.2">
      <c r="A62" s="50">
        <v>53</v>
      </c>
      <c r="B62" s="103"/>
      <c r="C62" s="44" t="s">
        <v>20</v>
      </c>
      <c r="D62" s="44" t="s">
        <v>250</v>
      </c>
      <c r="E62" s="28" t="s">
        <v>254</v>
      </c>
      <c r="F62" s="44" t="s">
        <v>37</v>
      </c>
      <c r="G62" s="44" t="s">
        <v>296</v>
      </c>
      <c r="H62" s="68">
        <v>121846</v>
      </c>
      <c r="I62" s="125"/>
      <c r="J62" s="125"/>
      <c r="K62" s="45"/>
      <c r="L62" s="67">
        <f t="shared" si="0"/>
        <v>0</v>
      </c>
      <c r="M62" s="68">
        <f t="shared" si="1"/>
        <v>0</v>
      </c>
      <c r="N62" s="20"/>
      <c r="O62" s="27"/>
      <c r="P62" s="27"/>
      <c r="Q62" s="27"/>
      <c r="R62" s="24"/>
      <c r="S62" s="24"/>
      <c r="T62" s="24"/>
      <c r="U62" s="24"/>
    </row>
    <row r="63" spans="1:21" ht="23.25" customHeight="1" x14ac:dyDescent="0.2">
      <c r="A63" s="85" t="s">
        <v>735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65">
        <f>SUM(M10:M62)</f>
        <v>0</v>
      </c>
      <c r="N63" s="29"/>
      <c r="O63" s="29"/>
      <c r="P63" s="29"/>
      <c r="Q63" s="27"/>
      <c r="R63" s="24"/>
      <c r="S63" s="24"/>
      <c r="T63" s="24"/>
      <c r="U63" s="24"/>
    </row>
    <row r="64" spans="1:21" ht="23.25" customHeight="1" x14ac:dyDescent="0.2">
      <c r="A64" s="85" t="s">
        <v>736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66">
        <f>SUM(I10:J62)*M63</f>
        <v>0</v>
      </c>
      <c r="N64" s="29"/>
      <c r="O64" s="29"/>
      <c r="P64" s="29"/>
      <c r="Q64" s="27"/>
      <c r="R64" s="24"/>
      <c r="S64" s="24"/>
      <c r="T64" s="24"/>
      <c r="U64" s="24"/>
    </row>
    <row r="65" spans="1:21" ht="125.25" customHeight="1" x14ac:dyDescent="0.2">
      <c r="A65" s="50"/>
      <c r="B65" s="89" t="s">
        <v>16</v>
      </c>
      <c r="C65" s="89"/>
      <c r="D65" s="89"/>
      <c r="E65" s="84" t="s">
        <v>729</v>
      </c>
      <c r="F65" s="84"/>
      <c r="G65" s="84"/>
      <c r="H65" s="84"/>
      <c r="I65" s="84"/>
      <c r="J65" s="84"/>
      <c r="K65" s="84"/>
      <c r="L65" s="84"/>
      <c r="M65" s="84"/>
      <c r="N65" s="20"/>
      <c r="O65" s="24"/>
      <c r="P65" s="24"/>
      <c r="Q65" s="24"/>
      <c r="R65" s="24"/>
      <c r="S65" s="24"/>
      <c r="T65" s="24"/>
      <c r="U65" s="24"/>
    </row>
    <row r="66" spans="1:21" ht="123" customHeight="1" x14ac:dyDescent="0.2">
      <c r="A66" s="50"/>
      <c r="B66" s="89" t="s">
        <v>15</v>
      </c>
      <c r="C66" s="89"/>
      <c r="D66" s="89"/>
      <c r="E66" s="84" t="s">
        <v>769</v>
      </c>
      <c r="F66" s="84"/>
      <c r="G66" s="84"/>
      <c r="H66" s="84"/>
      <c r="I66" s="84"/>
      <c r="J66" s="84"/>
      <c r="K66" s="84"/>
      <c r="L66" s="84"/>
      <c r="M66" s="84"/>
      <c r="N66" s="1"/>
    </row>
    <row r="67" spans="1:21" x14ac:dyDescent="0.2">
      <c r="A67" s="50">
        <v>5</v>
      </c>
      <c r="B67" s="88" t="s">
        <v>17</v>
      </c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1"/>
    </row>
    <row r="68" spans="1:21" x14ac:dyDescent="0.2">
      <c r="A68" s="50">
        <v>6</v>
      </c>
      <c r="B68" s="88" t="s">
        <v>18</v>
      </c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1"/>
    </row>
    <row r="69" spans="1:21" x14ac:dyDescent="0.2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3"/>
      <c r="N69" s="1"/>
    </row>
    <row r="70" spans="1:21" x14ac:dyDescent="0.2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3"/>
      <c r="N70" s="1"/>
    </row>
    <row r="72" spans="1:21" s="2" customFormat="1" x14ac:dyDescent="0.2">
      <c r="A72" s="49"/>
      <c r="B72" s="12"/>
      <c r="E72" s="3"/>
      <c r="F72" s="3"/>
      <c r="G72" s="3"/>
      <c r="H72" s="3"/>
      <c r="I72" s="3"/>
      <c r="J72" s="3"/>
      <c r="K72" s="3"/>
      <c r="L72" s="4"/>
      <c r="M72" s="3"/>
      <c r="N72" s="3"/>
    </row>
    <row r="74" spans="1:21" s="2" customFormat="1" x14ac:dyDescent="0.2">
      <c r="A74" s="49"/>
      <c r="B74" s="3"/>
      <c r="E74" s="3"/>
      <c r="F74" s="3"/>
      <c r="G74" s="3"/>
      <c r="H74" s="3"/>
      <c r="I74" s="3"/>
      <c r="J74" s="3"/>
      <c r="K74" s="3"/>
      <c r="L74" s="4"/>
      <c r="M74" s="3"/>
      <c r="N74" s="3"/>
    </row>
  </sheetData>
  <mergeCells count="24">
    <mergeCell ref="B67:M67"/>
    <mergeCell ref="B68:M68"/>
    <mergeCell ref="B65:D65"/>
    <mergeCell ref="E65:M65"/>
    <mergeCell ref="A9:B9"/>
    <mergeCell ref="A63:L63"/>
    <mergeCell ref="A64:L64"/>
    <mergeCell ref="B66:D66"/>
    <mergeCell ref="E66:M66"/>
    <mergeCell ref="I10:I62"/>
    <mergeCell ref="J10:J62"/>
    <mergeCell ref="A1:C4"/>
    <mergeCell ref="D1:I1"/>
    <mergeCell ref="D2:I2"/>
    <mergeCell ref="D3:I4"/>
    <mergeCell ref="L4:M4"/>
    <mergeCell ref="A5:M5"/>
    <mergeCell ref="A6:M6"/>
    <mergeCell ref="A7:M7"/>
    <mergeCell ref="B60:B62"/>
    <mergeCell ref="B10:B59"/>
    <mergeCell ref="G33:G48"/>
    <mergeCell ref="G49:G60"/>
    <mergeCell ref="A8:M8"/>
  </mergeCells>
  <printOptions horizontalCentered="1" verticalCentered="1"/>
  <pageMargins left="0.23622047244094491" right="0.23622047244094491" top="0.51181102362204722" bottom="0.55118110236220474" header="0.31496062992125984" footer="0.31496062992125984"/>
  <pageSetup scale="59" orientation="landscape" r:id="rId1"/>
  <rowBreaks count="1" manualBreakCount="1">
    <brk id="3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32"/>
  <sheetViews>
    <sheetView view="pageBreakPreview" zoomScale="90" zoomScaleNormal="100" zoomScaleSheetLayoutView="90" workbookViewId="0">
      <selection activeCell="H9" sqref="H9"/>
    </sheetView>
  </sheetViews>
  <sheetFormatPr baseColWidth="10" defaultRowHeight="12.75" x14ac:dyDescent="0.2"/>
  <cols>
    <col min="1" max="1" width="4.85546875" style="49" customWidth="1"/>
    <col min="2" max="2" width="22.425781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109"/>
      <c r="B1" s="110"/>
      <c r="C1" s="111"/>
      <c r="D1" s="92" t="s">
        <v>6</v>
      </c>
      <c r="E1" s="93"/>
      <c r="F1" s="93"/>
      <c r="G1" s="93"/>
      <c r="H1" s="93"/>
      <c r="I1" s="93"/>
      <c r="J1" s="47"/>
      <c r="K1" s="47"/>
      <c r="L1" s="17" t="s">
        <v>7</v>
      </c>
      <c r="M1" s="69" t="s">
        <v>8</v>
      </c>
      <c r="N1" s="1"/>
    </row>
    <row r="2" spans="1:21" ht="27" customHeight="1" x14ac:dyDescent="0.2">
      <c r="A2" s="112"/>
      <c r="B2" s="113"/>
      <c r="C2" s="87"/>
      <c r="D2" s="92" t="s">
        <v>9</v>
      </c>
      <c r="E2" s="93"/>
      <c r="F2" s="93"/>
      <c r="G2" s="93"/>
      <c r="H2" s="93"/>
      <c r="I2" s="93"/>
      <c r="J2" s="47"/>
      <c r="K2" s="47"/>
      <c r="L2" s="17" t="s">
        <v>10</v>
      </c>
      <c r="M2" s="70" t="s">
        <v>11</v>
      </c>
      <c r="N2" s="1"/>
    </row>
    <row r="3" spans="1:21" s="10" customFormat="1" x14ac:dyDescent="0.25">
      <c r="A3" s="112"/>
      <c r="B3" s="113"/>
      <c r="C3" s="87"/>
      <c r="D3" s="94" t="s">
        <v>12</v>
      </c>
      <c r="E3" s="95"/>
      <c r="F3" s="95"/>
      <c r="G3" s="95"/>
      <c r="H3" s="95"/>
      <c r="I3" s="95"/>
      <c r="J3" s="48"/>
      <c r="K3" s="48"/>
      <c r="L3" s="17" t="s">
        <v>13</v>
      </c>
      <c r="M3" s="71">
        <v>41519</v>
      </c>
      <c r="N3" s="18"/>
      <c r="O3" s="18"/>
      <c r="P3" s="18"/>
      <c r="Q3" s="18"/>
    </row>
    <row r="4" spans="1:21" x14ac:dyDescent="0.2">
      <c r="A4" s="112"/>
      <c r="B4" s="113"/>
      <c r="C4" s="87"/>
      <c r="D4" s="96"/>
      <c r="E4" s="97"/>
      <c r="F4" s="97"/>
      <c r="G4" s="97"/>
      <c r="H4" s="97"/>
      <c r="I4" s="97"/>
      <c r="J4" s="55"/>
      <c r="K4" s="55"/>
      <c r="L4" s="98" t="s">
        <v>14</v>
      </c>
      <c r="M4" s="114"/>
      <c r="N4" s="1"/>
      <c r="O4" s="1"/>
      <c r="P4" s="1"/>
      <c r="Q4" s="1"/>
    </row>
    <row r="5" spans="1:21" ht="30.75" customHeight="1" x14ac:dyDescent="0.2">
      <c r="A5" s="100" t="s">
        <v>731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"/>
      <c r="O5" s="1"/>
      <c r="P5" s="1"/>
      <c r="Q5" s="1"/>
    </row>
    <row r="6" spans="1:21" ht="24" customHeight="1" x14ac:dyDescent="0.2">
      <c r="A6" s="100" t="s">
        <v>730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"/>
      <c r="O6" s="1"/>
      <c r="P6" s="1"/>
      <c r="Q6" s="1"/>
    </row>
    <row r="7" spans="1:21" ht="31.5" customHeight="1" x14ac:dyDescent="0.2">
      <c r="A7" s="100" t="s">
        <v>750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"/>
      <c r="O7" s="1"/>
      <c r="P7" s="1"/>
      <c r="Q7" s="1"/>
    </row>
    <row r="8" spans="1:21" ht="23.25" customHeight="1" x14ac:dyDescent="0.2">
      <c r="A8" s="101" t="s">
        <v>737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29"/>
      <c r="O8" s="29"/>
      <c r="P8" s="29"/>
      <c r="Q8" s="27"/>
      <c r="R8" s="24"/>
      <c r="S8" s="24"/>
      <c r="T8" s="24"/>
      <c r="U8" s="24"/>
    </row>
    <row r="9" spans="1:21" ht="42.75" customHeight="1" x14ac:dyDescent="0.2">
      <c r="A9" s="115" t="s">
        <v>0</v>
      </c>
      <c r="B9" s="115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64" t="s">
        <v>770</v>
      </c>
      <c r="I9" s="64" t="s">
        <v>746</v>
      </c>
      <c r="J9" s="64" t="s">
        <v>767</v>
      </c>
      <c r="K9" s="58" t="s">
        <v>733</v>
      </c>
      <c r="L9" s="57" t="s">
        <v>732</v>
      </c>
      <c r="M9" s="58" t="s">
        <v>734</v>
      </c>
      <c r="N9" s="20"/>
      <c r="O9" s="27"/>
      <c r="P9" s="27"/>
      <c r="Q9" s="27"/>
      <c r="R9" s="24"/>
      <c r="S9" s="24"/>
      <c r="T9" s="24"/>
      <c r="U9" s="24"/>
    </row>
    <row r="10" spans="1:21" ht="23.25" customHeight="1" x14ac:dyDescent="0.2">
      <c r="A10" s="50">
        <v>1</v>
      </c>
      <c r="B10" s="116" t="s">
        <v>255</v>
      </c>
      <c r="C10" s="44" t="s">
        <v>256</v>
      </c>
      <c r="D10" s="44" t="s">
        <v>257</v>
      </c>
      <c r="E10" s="44" t="s">
        <v>258</v>
      </c>
      <c r="F10" s="44">
        <v>46876</v>
      </c>
      <c r="G10" s="116" t="s">
        <v>83</v>
      </c>
      <c r="H10" s="68">
        <v>213533</v>
      </c>
      <c r="I10" s="103">
        <v>1</v>
      </c>
      <c r="J10" s="103">
        <v>1</v>
      </c>
      <c r="K10" s="44"/>
      <c r="L10" s="67">
        <f>K10*1.16-K10</f>
        <v>0</v>
      </c>
      <c r="M10" s="68">
        <f>K10+L10</f>
        <v>0</v>
      </c>
      <c r="N10" s="20"/>
      <c r="O10" s="27"/>
      <c r="P10" s="27"/>
      <c r="Q10" s="27"/>
      <c r="R10" s="24"/>
      <c r="S10" s="24"/>
      <c r="T10" s="24"/>
      <c r="U10" s="24"/>
    </row>
    <row r="11" spans="1:21" ht="23.25" customHeight="1" x14ac:dyDescent="0.2">
      <c r="A11" s="50">
        <v>2</v>
      </c>
      <c r="B11" s="116"/>
      <c r="C11" s="44" t="s">
        <v>256</v>
      </c>
      <c r="D11" s="44" t="s">
        <v>257</v>
      </c>
      <c r="E11" s="44" t="s">
        <v>259</v>
      </c>
      <c r="F11" s="44" t="s">
        <v>260</v>
      </c>
      <c r="G11" s="116"/>
      <c r="H11" s="68">
        <v>213533</v>
      </c>
      <c r="I11" s="103"/>
      <c r="J11" s="103"/>
      <c r="K11" s="44"/>
      <c r="L11" s="67">
        <f t="shared" ref="L11:L22" si="0">K11*1.16-K11</f>
        <v>0</v>
      </c>
      <c r="M11" s="68">
        <f t="shared" ref="M11:M22" si="1">K11+L11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50">
        <v>3</v>
      </c>
      <c r="B12" s="116"/>
      <c r="C12" s="44" t="s">
        <v>261</v>
      </c>
      <c r="D12" s="44" t="s">
        <v>262</v>
      </c>
      <c r="E12" s="44" t="s">
        <v>263</v>
      </c>
      <c r="F12" s="44">
        <v>16292</v>
      </c>
      <c r="G12" s="116"/>
      <c r="H12" s="68">
        <v>213533</v>
      </c>
      <c r="I12" s="103"/>
      <c r="J12" s="103"/>
      <c r="K12" s="44"/>
      <c r="L12" s="67">
        <f t="shared" si="0"/>
        <v>0</v>
      </c>
      <c r="M12" s="68">
        <f t="shared" si="1"/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23.25" customHeight="1" x14ac:dyDescent="0.2">
      <c r="A13" s="50">
        <v>4</v>
      </c>
      <c r="B13" s="116"/>
      <c r="C13" s="44" t="s">
        <v>256</v>
      </c>
      <c r="D13" s="44" t="s">
        <v>257</v>
      </c>
      <c r="E13" s="44" t="s">
        <v>264</v>
      </c>
      <c r="F13" s="44">
        <v>46874</v>
      </c>
      <c r="G13" s="116"/>
      <c r="H13" s="68">
        <v>213533</v>
      </c>
      <c r="I13" s="103"/>
      <c r="J13" s="103"/>
      <c r="K13" s="44"/>
      <c r="L13" s="67">
        <f t="shared" si="0"/>
        <v>0</v>
      </c>
      <c r="M13" s="68">
        <f t="shared" si="1"/>
        <v>0</v>
      </c>
      <c r="N13" s="20"/>
      <c r="O13" s="24"/>
      <c r="P13" s="24"/>
      <c r="Q13" s="24"/>
      <c r="R13" s="24"/>
      <c r="S13" s="24"/>
      <c r="T13" s="24"/>
      <c r="U13" s="24"/>
    </row>
    <row r="14" spans="1:21" ht="23.25" customHeight="1" x14ac:dyDescent="0.2">
      <c r="A14" s="50">
        <v>5</v>
      </c>
      <c r="B14" s="116"/>
      <c r="C14" s="44" t="s">
        <v>261</v>
      </c>
      <c r="D14" s="44" t="s">
        <v>262</v>
      </c>
      <c r="E14" s="44" t="s">
        <v>265</v>
      </c>
      <c r="F14" s="44">
        <v>17009</v>
      </c>
      <c r="G14" s="116"/>
      <c r="H14" s="68">
        <v>213533</v>
      </c>
      <c r="I14" s="103"/>
      <c r="J14" s="103"/>
      <c r="K14" s="44"/>
      <c r="L14" s="67">
        <f t="shared" si="0"/>
        <v>0</v>
      </c>
      <c r="M14" s="68">
        <f t="shared" si="1"/>
        <v>0</v>
      </c>
      <c r="N14" s="20"/>
      <c r="O14" s="24"/>
      <c r="P14" s="24"/>
      <c r="Q14" s="24"/>
      <c r="R14" s="24"/>
      <c r="S14" s="24"/>
      <c r="T14" s="24"/>
      <c r="U14" s="24"/>
    </row>
    <row r="15" spans="1:21" ht="23.25" customHeight="1" x14ac:dyDescent="0.2">
      <c r="A15" s="50">
        <v>6</v>
      </c>
      <c r="B15" s="116"/>
      <c r="C15" s="44" t="s">
        <v>256</v>
      </c>
      <c r="D15" s="44" t="s">
        <v>257</v>
      </c>
      <c r="E15" s="44" t="s">
        <v>266</v>
      </c>
      <c r="F15" s="44" t="s">
        <v>267</v>
      </c>
      <c r="G15" s="116"/>
      <c r="H15" s="68">
        <v>213533</v>
      </c>
      <c r="I15" s="103"/>
      <c r="J15" s="103"/>
      <c r="K15" s="44"/>
      <c r="L15" s="67">
        <f t="shared" si="0"/>
        <v>0</v>
      </c>
      <c r="M15" s="68">
        <f t="shared" si="1"/>
        <v>0</v>
      </c>
      <c r="N15" s="20"/>
      <c r="O15" s="24"/>
      <c r="P15" s="24"/>
      <c r="Q15" s="24"/>
      <c r="R15" s="24"/>
      <c r="S15" s="24"/>
      <c r="T15" s="24"/>
      <c r="U15" s="24"/>
    </row>
    <row r="16" spans="1:21" ht="23.25" customHeight="1" x14ac:dyDescent="0.2">
      <c r="A16" s="50">
        <v>7</v>
      </c>
      <c r="B16" s="116"/>
      <c r="C16" s="44" t="s">
        <v>256</v>
      </c>
      <c r="D16" s="44" t="s">
        <v>257</v>
      </c>
      <c r="E16" s="44" t="s">
        <v>268</v>
      </c>
      <c r="F16" s="44" t="s">
        <v>269</v>
      </c>
      <c r="G16" s="116"/>
      <c r="H16" s="68">
        <v>213533</v>
      </c>
      <c r="I16" s="103"/>
      <c r="J16" s="103"/>
      <c r="K16" s="44"/>
      <c r="L16" s="67">
        <f t="shared" si="0"/>
        <v>0</v>
      </c>
      <c r="M16" s="68">
        <f t="shared" si="1"/>
        <v>0</v>
      </c>
      <c r="N16" s="20"/>
      <c r="O16" s="24"/>
      <c r="P16" s="24"/>
      <c r="Q16" s="24"/>
      <c r="R16" s="24"/>
      <c r="S16" s="24"/>
      <c r="T16" s="24"/>
      <c r="U16" s="24"/>
    </row>
    <row r="17" spans="1:21" ht="23.25" customHeight="1" x14ac:dyDescent="0.2">
      <c r="A17" s="50">
        <v>8</v>
      </c>
      <c r="B17" s="116"/>
      <c r="C17" s="44" t="s">
        <v>256</v>
      </c>
      <c r="D17" s="44" t="s">
        <v>257</v>
      </c>
      <c r="E17" s="44" t="s">
        <v>270</v>
      </c>
      <c r="F17" s="44" t="s">
        <v>271</v>
      </c>
      <c r="G17" s="116"/>
      <c r="H17" s="68">
        <v>213533</v>
      </c>
      <c r="I17" s="103"/>
      <c r="J17" s="103"/>
      <c r="K17" s="43"/>
      <c r="L17" s="67">
        <f t="shared" si="0"/>
        <v>0</v>
      </c>
      <c r="M17" s="68">
        <f t="shared" si="1"/>
        <v>0</v>
      </c>
      <c r="N17" s="20"/>
      <c r="O17" s="24"/>
      <c r="P17" s="24"/>
      <c r="Q17" s="24"/>
      <c r="R17" s="24"/>
      <c r="S17" s="24"/>
      <c r="T17" s="24"/>
      <c r="U17" s="24"/>
    </row>
    <row r="18" spans="1:21" ht="23.25" customHeight="1" x14ac:dyDescent="0.2">
      <c r="A18" s="50">
        <v>9</v>
      </c>
      <c r="B18" s="116"/>
      <c r="C18" s="44" t="s">
        <v>272</v>
      </c>
      <c r="D18" s="44" t="s">
        <v>273</v>
      </c>
      <c r="E18" s="44" t="s">
        <v>274</v>
      </c>
      <c r="F18" s="44">
        <v>50511</v>
      </c>
      <c r="G18" s="116"/>
      <c r="H18" s="68">
        <v>213533</v>
      </c>
      <c r="I18" s="103"/>
      <c r="J18" s="103"/>
      <c r="K18" s="43"/>
      <c r="L18" s="67">
        <f t="shared" si="0"/>
        <v>0</v>
      </c>
      <c r="M18" s="68">
        <f t="shared" si="1"/>
        <v>0</v>
      </c>
      <c r="N18" s="20"/>
      <c r="O18" s="24"/>
      <c r="P18" s="24"/>
      <c r="Q18" s="24"/>
      <c r="R18" s="24"/>
      <c r="S18" s="24"/>
      <c r="T18" s="24"/>
      <c r="U18" s="24"/>
    </row>
    <row r="19" spans="1:21" ht="23.25" customHeight="1" x14ac:dyDescent="0.2">
      <c r="A19" s="50">
        <v>10</v>
      </c>
      <c r="B19" s="116"/>
      <c r="C19" s="44" t="s">
        <v>275</v>
      </c>
      <c r="D19" s="44" t="s">
        <v>37</v>
      </c>
      <c r="E19" s="44" t="s">
        <v>276</v>
      </c>
      <c r="F19" s="44" t="s">
        <v>277</v>
      </c>
      <c r="G19" s="43" t="s">
        <v>34</v>
      </c>
      <c r="H19" s="68">
        <v>213533</v>
      </c>
      <c r="I19" s="103"/>
      <c r="J19" s="103"/>
      <c r="K19" s="43"/>
      <c r="L19" s="67">
        <f t="shared" si="0"/>
        <v>0</v>
      </c>
      <c r="M19" s="68">
        <f t="shared" si="1"/>
        <v>0</v>
      </c>
      <c r="N19" s="20"/>
      <c r="O19" s="24"/>
      <c r="P19" s="24"/>
      <c r="Q19" s="24"/>
      <c r="R19" s="24"/>
      <c r="S19" s="24"/>
      <c r="T19" s="24"/>
      <c r="U19" s="24"/>
    </row>
    <row r="20" spans="1:21" ht="23.25" customHeight="1" x14ac:dyDescent="0.2">
      <c r="A20" s="50">
        <v>11</v>
      </c>
      <c r="B20" s="116"/>
      <c r="C20" s="44" t="s">
        <v>278</v>
      </c>
      <c r="D20" s="44">
        <v>58810</v>
      </c>
      <c r="E20" s="44">
        <v>702043</v>
      </c>
      <c r="F20" s="44">
        <v>47844</v>
      </c>
      <c r="G20" s="43" t="s">
        <v>27</v>
      </c>
      <c r="H20" s="68">
        <v>213533</v>
      </c>
      <c r="I20" s="103"/>
      <c r="J20" s="103"/>
      <c r="K20" s="43"/>
      <c r="L20" s="67">
        <f t="shared" si="0"/>
        <v>0</v>
      </c>
      <c r="M20" s="68">
        <f t="shared" si="1"/>
        <v>0</v>
      </c>
      <c r="N20" s="20"/>
      <c r="O20" s="24"/>
      <c r="P20" s="24"/>
      <c r="Q20" s="24"/>
      <c r="R20" s="24"/>
      <c r="S20" s="24"/>
      <c r="T20" s="24"/>
      <c r="U20" s="24"/>
    </row>
    <row r="21" spans="1:21" ht="23.25" customHeight="1" x14ac:dyDescent="0.2">
      <c r="A21" s="50">
        <v>12</v>
      </c>
      <c r="B21" s="43" t="s">
        <v>279</v>
      </c>
      <c r="C21" s="44" t="s">
        <v>280</v>
      </c>
      <c r="D21" s="44" t="s">
        <v>281</v>
      </c>
      <c r="E21" s="44" t="s">
        <v>282</v>
      </c>
      <c r="F21" s="44">
        <v>53257</v>
      </c>
      <c r="G21" s="43" t="s">
        <v>283</v>
      </c>
      <c r="H21" s="68">
        <v>213533</v>
      </c>
      <c r="I21" s="103"/>
      <c r="J21" s="103"/>
      <c r="K21" s="43"/>
      <c r="L21" s="67">
        <f t="shared" si="0"/>
        <v>0</v>
      </c>
      <c r="M21" s="68">
        <f t="shared" si="1"/>
        <v>0</v>
      </c>
      <c r="N21" s="20"/>
      <c r="O21" s="27"/>
      <c r="P21" s="27"/>
      <c r="Q21" s="24"/>
      <c r="R21" s="24"/>
      <c r="S21" s="24"/>
      <c r="T21" s="24"/>
      <c r="U21" s="24"/>
    </row>
    <row r="22" spans="1:21" ht="23.25" customHeight="1" x14ac:dyDescent="0.2">
      <c r="A22" s="50">
        <v>13</v>
      </c>
      <c r="B22" s="43" t="s">
        <v>284</v>
      </c>
      <c r="C22" s="44" t="s">
        <v>285</v>
      </c>
      <c r="D22" s="44" t="s">
        <v>286</v>
      </c>
      <c r="E22" s="44" t="s">
        <v>287</v>
      </c>
      <c r="F22" s="44" t="s">
        <v>288</v>
      </c>
      <c r="G22" s="43" t="s">
        <v>289</v>
      </c>
      <c r="H22" s="68">
        <v>213533</v>
      </c>
      <c r="I22" s="103"/>
      <c r="J22" s="103"/>
      <c r="K22" s="43"/>
      <c r="L22" s="67">
        <f t="shared" si="0"/>
        <v>0</v>
      </c>
      <c r="M22" s="68">
        <f t="shared" si="1"/>
        <v>0</v>
      </c>
      <c r="N22" s="20"/>
      <c r="O22" s="27"/>
      <c r="P22" s="27"/>
      <c r="Q22" s="24"/>
      <c r="R22" s="24"/>
      <c r="S22" s="24"/>
      <c r="T22" s="24"/>
      <c r="U22" s="24"/>
    </row>
    <row r="23" spans="1:21" ht="25.5" customHeight="1" x14ac:dyDescent="0.2">
      <c r="A23" s="85" t="s">
        <v>735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65">
        <f>SUM(M10:M22)</f>
        <v>0</v>
      </c>
      <c r="N23" s="20"/>
      <c r="O23" s="24"/>
      <c r="P23" s="24"/>
      <c r="Q23" s="24"/>
      <c r="R23" s="24"/>
      <c r="S23" s="24"/>
      <c r="T23" s="24"/>
      <c r="U23" s="24"/>
    </row>
    <row r="24" spans="1:21" ht="27" customHeight="1" x14ac:dyDescent="0.2">
      <c r="A24" s="85" t="s">
        <v>736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66">
        <f>SUM(I10:J22)*M23</f>
        <v>0</v>
      </c>
      <c r="N24" s="1"/>
    </row>
    <row r="25" spans="1:21" ht="99" customHeight="1" x14ac:dyDescent="0.2">
      <c r="A25" s="50"/>
      <c r="B25" s="89" t="s">
        <v>16</v>
      </c>
      <c r="C25" s="89"/>
      <c r="D25" s="89"/>
      <c r="E25" s="84" t="s">
        <v>729</v>
      </c>
      <c r="F25" s="84"/>
      <c r="G25" s="84"/>
      <c r="H25" s="84"/>
      <c r="I25" s="84"/>
      <c r="J25" s="84"/>
      <c r="K25" s="84"/>
      <c r="L25" s="84"/>
      <c r="M25" s="84"/>
      <c r="N25" s="1"/>
    </row>
    <row r="26" spans="1:21" ht="116.25" customHeight="1" x14ac:dyDescent="0.2">
      <c r="A26" s="50"/>
      <c r="B26" s="89" t="s">
        <v>15</v>
      </c>
      <c r="C26" s="89"/>
      <c r="D26" s="89"/>
      <c r="E26" s="84" t="s">
        <v>769</v>
      </c>
      <c r="F26" s="84"/>
      <c r="G26" s="84"/>
      <c r="H26" s="84"/>
      <c r="I26" s="84"/>
      <c r="J26" s="84"/>
      <c r="K26" s="84"/>
      <c r="L26" s="84"/>
      <c r="M26" s="84"/>
      <c r="N26" s="1"/>
    </row>
    <row r="27" spans="1:21" x14ac:dyDescent="0.2">
      <c r="A27" s="50"/>
      <c r="B27" s="88" t="s">
        <v>17</v>
      </c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1"/>
    </row>
    <row r="28" spans="1:21" x14ac:dyDescent="0.2">
      <c r="A28" s="50"/>
      <c r="B28" s="88" t="s">
        <v>18</v>
      </c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1"/>
    </row>
    <row r="29" spans="1:21" s="1" customFormat="1" x14ac:dyDescent="0.2">
      <c r="A29" s="60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21" s="1" customFormat="1" x14ac:dyDescent="0.2">
      <c r="A30" s="60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2" spans="1:21" s="2" customFormat="1" x14ac:dyDescent="0.2">
      <c r="A32" s="49"/>
      <c r="B32" s="12"/>
      <c r="E32" s="3"/>
      <c r="F32" s="3"/>
      <c r="G32" s="3"/>
      <c r="H32" s="3"/>
      <c r="I32" s="3"/>
      <c r="J32" s="3"/>
      <c r="K32" s="3"/>
      <c r="L32" s="4"/>
      <c r="M32" s="3"/>
      <c r="N32" s="3"/>
    </row>
  </sheetData>
  <mergeCells count="22">
    <mergeCell ref="B26:D26"/>
    <mergeCell ref="E26:M26"/>
    <mergeCell ref="B27:M27"/>
    <mergeCell ref="B28:M28"/>
    <mergeCell ref="B25:D25"/>
    <mergeCell ref="E25:M25"/>
    <mergeCell ref="A5:M5"/>
    <mergeCell ref="A8:M8"/>
    <mergeCell ref="A9:B9"/>
    <mergeCell ref="B10:B20"/>
    <mergeCell ref="G10:G18"/>
    <mergeCell ref="A1:C4"/>
    <mergeCell ref="D1:I1"/>
    <mergeCell ref="D2:I2"/>
    <mergeCell ref="D3:I4"/>
    <mergeCell ref="L4:M4"/>
    <mergeCell ref="A23:L23"/>
    <mergeCell ref="A24:L24"/>
    <mergeCell ref="I10:I22"/>
    <mergeCell ref="J10:J22"/>
    <mergeCell ref="A6:M6"/>
    <mergeCell ref="A7:M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6"/>
  <sheetViews>
    <sheetView view="pageBreakPreview" topLeftCell="B1" zoomScaleNormal="100" zoomScaleSheetLayoutView="100" workbookViewId="0">
      <selection activeCell="I10" sqref="I10:I14"/>
    </sheetView>
  </sheetViews>
  <sheetFormatPr baseColWidth="10" defaultRowHeight="12.75" x14ac:dyDescent="0.2"/>
  <cols>
    <col min="1" max="1" width="4.85546875" style="49" customWidth="1"/>
    <col min="2" max="2" width="19.285156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109"/>
      <c r="B1" s="110"/>
      <c r="C1" s="111"/>
      <c r="D1" s="92" t="s">
        <v>6</v>
      </c>
      <c r="E1" s="93"/>
      <c r="F1" s="93"/>
      <c r="G1" s="93"/>
      <c r="H1" s="93"/>
      <c r="I1" s="93"/>
      <c r="J1" s="47"/>
      <c r="K1" s="47"/>
      <c r="L1" s="17" t="s">
        <v>7</v>
      </c>
      <c r="M1" s="69" t="s">
        <v>8</v>
      </c>
      <c r="N1" s="1"/>
    </row>
    <row r="2" spans="1:21" ht="27" customHeight="1" x14ac:dyDescent="0.2">
      <c r="A2" s="112"/>
      <c r="B2" s="113"/>
      <c r="C2" s="87"/>
      <c r="D2" s="92" t="s">
        <v>9</v>
      </c>
      <c r="E2" s="93"/>
      <c r="F2" s="93"/>
      <c r="G2" s="93"/>
      <c r="H2" s="93"/>
      <c r="I2" s="93"/>
      <c r="J2" s="47"/>
      <c r="K2" s="47"/>
      <c r="L2" s="17" t="s">
        <v>10</v>
      </c>
      <c r="M2" s="70" t="s">
        <v>11</v>
      </c>
      <c r="N2" s="1"/>
    </row>
    <row r="3" spans="1:21" s="10" customFormat="1" x14ac:dyDescent="0.25">
      <c r="A3" s="112"/>
      <c r="B3" s="113"/>
      <c r="C3" s="87"/>
      <c r="D3" s="94" t="s">
        <v>12</v>
      </c>
      <c r="E3" s="95"/>
      <c r="F3" s="95"/>
      <c r="G3" s="95"/>
      <c r="H3" s="95"/>
      <c r="I3" s="95"/>
      <c r="J3" s="48"/>
      <c r="K3" s="48"/>
      <c r="L3" s="17" t="s">
        <v>13</v>
      </c>
      <c r="M3" s="71">
        <v>41519</v>
      </c>
      <c r="N3" s="18"/>
      <c r="O3" s="18"/>
      <c r="P3" s="18"/>
      <c r="Q3" s="18"/>
    </row>
    <row r="4" spans="1:21" x14ac:dyDescent="0.2">
      <c r="A4" s="112"/>
      <c r="B4" s="113"/>
      <c r="C4" s="87"/>
      <c r="D4" s="96"/>
      <c r="E4" s="97"/>
      <c r="F4" s="97"/>
      <c r="G4" s="97"/>
      <c r="H4" s="97"/>
      <c r="I4" s="97"/>
      <c r="J4" s="55"/>
      <c r="K4" s="55"/>
      <c r="L4" s="98" t="s">
        <v>14</v>
      </c>
      <c r="M4" s="114"/>
      <c r="N4" s="1"/>
      <c r="O4" s="1"/>
      <c r="P4" s="1"/>
      <c r="Q4" s="1"/>
    </row>
    <row r="5" spans="1:21" ht="30.75" customHeight="1" x14ac:dyDescent="0.2">
      <c r="A5" s="100" t="s">
        <v>731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"/>
      <c r="O5" s="1"/>
      <c r="P5" s="1"/>
      <c r="Q5" s="1"/>
    </row>
    <row r="6" spans="1:21" ht="24" customHeight="1" x14ac:dyDescent="0.2">
      <c r="A6" s="100" t="s">
        <v>730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"/>
      <c r="O6" s="1"/>
      <c r="P6" s="1"/>
      <c r="Q6" s="1"/>
    </row>
    <row r="7" spans="1:21" ht="31.5" customHeight="1" x14ac:dyDescent="0.2">
      <c r="A7" s="100" t="s">
        <v>752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"/>
      <c r="O7" s="1"/>
      <c r="P7" s="1"/>
      <c r="Q7" s="1"/>
    </row>
    <row r="8" spans="1:21" ht="23.25" customHeight="1" x14ac:dyDescent="0.2">
      <c r="A8" s="101" t="s">
        <v>753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29"/>
      <c r="O8" s="29"/>
      <c r="P8" s="29"/>
      <c r="Q8" s="24"/>
      <c r="R8" s="24"/>
      <c r="S8" s="24"/>
      <c r="T8" s="24"/>
      <c r="U8" s="24"/>
    </row>
    <row r="9" spans="1:21" ht="44.25" customHeight="1" x14ac:dyDescent="0.2">
      <c r="A9" s="115" t="s">
        <v>0</v>
      </c>
      <c r="B9" s="115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7"/>
      <c r="P9" s="27"/>
      <c r="Q9" s="24"/>
      <c r="R9" s="24"/>
      <c r="S9" s="24"/>
      <c r="T9" s="24"/>
      <c r="U9" s="24"/>
    </row>
    <row r="10" spans="1:21" ht="23.25" customHeight="1" x14ac:dyDescent="0.2">
      <c r="A10" s="50">
        <v>1</v>
      </c>
      <c r="B10" s="116" t="s">
        <v>290</v>
      </c>
      <c r="C10" s="44" t="s">
        <v>291</v>
      </c>
      <c r="D10" s="44">
        <v>18010</v>
      </c>
      <c r="E10" s="44" t="s">
        <v>292</v>
      </c>
      <c r="F10" s="44">
        <v>43460</v>
      </c>
      <c r="G10" s="43" t="s">
        <v>293</v>
      </c>
      <c r="H10" s="68">
        <v>60320</v>
      </c>
      <c r="I10" s="103">
        <v>1</v>
      </c>
      <c r="J10" s="103">
        <v>1</v>
      </c>
      <c r="K10" s="44"/>
      <c r="L10" s="67">
        <f>K10*1.16-K10</f>
        <v>0</v>
      </c>
      <c r="M10" s="68">
        <f>K10+L10</f>
        <v>0</v>
      </c>
      <c r="N10" s="20"/>
      <c r="O10" s="24"/>
      <c r="P10" s="24"/>
      <c r="Q10" s="24"/>
      <c r="R10" s="24"/>
      <c r="S10" s="24"/>
      <c r="T10" s="24"/>
      <c r="U10" s="24"/>
    </row>
    <row r="11" spans="1:21" ht="23.25" customHeight="1" x14ac:dyDescent="0.2">
      <c r="A11" s="50">
        <v>2</v>
      </c>
      <c r="B11" s="116"/>
      <c r="C11" s="44" t="s">
        <v>294</v>
      </c>
      <c r="D11" s="44">
        <v>18030</v>
      </c>
      <c r="E11" s="44" t="s">
        <v>295</v>
      </c>
      <c r="F11" s="44">
        <v>53036</v>
      </c>
      <c r="G11" s="116" t="s">
        <v>296</v>
      </c>
      <c r="H11" s="68">
        <v>60320</v>
      </c>
      <c r="I11" s="103"/>
      <c r="J11" s="103"/>
      <c r="K11" s="54"/>
      <c r="L11" s="67">
        <f t="shared" ref="L11:L14" si="0">K11*1.16-K11</f>
        <v>0</v>
      </c>
      <c r="M11" s="68">
        <f t="shared" ref="M11:M14" si="1">K11+L11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50">
        <v>3</v>
      </c>
      <c r="B12" s="116"/>
      <c r="C12" s="44" t="s">
        <v>294</v>
      </c>
      <c r="D12" s="44" t="s">
        <v>297</v>
      </c>
      <c r="E12" s="44" t="s">
        <v>298</v>
      </c>
      <c r="F12" s="44">
        <v>52499</v>
      </c>
      <c r="G12" s="116"/>
      <c r="H12" s="68">
        <v>60320</v>
      </c>
      <c r="I12" s="103"/>
      <c r="J12" s="103"/>
      <c r="K12" s="44"/>
      <c r="L12" s="67">
        <f t="shared" si="0"/>
        <v>0</v>
      </c>
      <c r="M12" s="68">
        <f t="shared" si="1"/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23.25" customHeight="1" x14ac:dyDescent="0.2">
      <c r="A13" s="50">
        <v>4</v>
      </c>
      <c r="B13" s="43" t="s">
        <v>299</v>
      </c>
      <c r="C13" s="44" t="s">
        <v>300</v>
      </c>
      <c r="D13" s="44">
        <v>2777</v>
      </c>
      <c r="E13" s="44">
        <v>1350</v>
      </c>
      <c r="F13" s="44">
        <v>43457</v>
      </c>
      <c r="G13" s="43" t="s">
        <v>293</v>
      </c>
      <c r="H13" s="68">
        <v>39389</v>
      </c>
      <c r="I13" s="103"/>
      <c r="J13" s="103"/>
      <c r="K13" s="44"/>
      <c r="L13" s="67">
        <f t="shared" si="0"/>
        <v>0</v>
      </c>
      <c r="M13" s="68">
        <f t="shared" si="1"/>
        <v>0</v>
      </c>
      <c r="N13" s="20"/>
      <c r="O13" s="27"/>
      <c r="P13" s="27"/>
      <c r="Q13" s="27"/>
      <c r="R13" s="24"/>
      <c r="S13" s="24"/>
      <c r="T13" s="24"/>
      <c r="U13" s="24"/>
    </row>
    <row r="14" spans="1:21" ht="23.25" customHeight="1" x14ac:dyDescent="0.2">
      <c r="A14" s="50">
        <v>5</v>
      </c>
      <c r="B14" s="43" t="s">
        <v>301</v>
      </c>
      <c r="C14" s="44" t="s">
        <v>302</v>
      </c>
      <c r="D14" s="44" t="s">
        <v>303</v>
      </c>
      <c r="E14" s="44">
        <v>4606</v>
      </c>
      <c r="F14" s="44">
        <v>48708</v>
      </c>
      <c r="G14" s="43" t="s">
        <v>293</v>
      </c>
      <c r="H14" s="68">
        <v>50066</v>
      </c>
      <c r="I14" s="103"/>
      <c r="J14" s="103"/>
      <c r="K14" s="52"/>
      <c r="L14" s="67">
        <f t="shared" si="0"/>
        <v>0</v>
      </c>
      <c r="M14" s="68">
        <f t="shared" si="1"/>
        <v>0</v>
      </c>
      <c r="N14" s="20"/>
      <c r="O14" s="27"/>
      <c r="P14" s="27"/>
      <c r="Q14" s="27"/>
      <c r="R14" s="24"/>
      <c r="S14" s="24"/>
      <c r="T14" s="24"/>
      <c r="U14" s="24"/>
    </row>
    <row r="15" spans="1:21" ht="23.25" customHeight="1" x14ac:dyDescent="0.2">
      <c r="A15" s="85" t="s">
        <v>735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65">
        <f>SUM(M10:M14)</f>
        <v>0</v>
      </c>
      <c r="N15" s="20"/>
      <c r="O15" s="27"/>
      <c r="P15" s="27"/>
      <c r="Q15" s="27"/>
      <c r="R15" s="24"/>
      <c r="S15" s="24"/>
      <c r="T15" s="24"/>
      <c r="U15" s="24"/>
    </row>
    <row r="16" spans="1:21" ht="23.25" customHeight="1" x14ac:dyDescent="0.2">
      <c r="A16" s="85" t="s">
        <v>736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66">
        <f>SUM(I10:J14)*M15</f>
        <v>0</v>
      </c>
      <c r="N16" s="20"/>
      <c r="O16" s="27"/>
      <c r="P16" s="27"/>
      <c r="Q16" s="27"/>
      <c r="R16" s="24"/>
      <c r="S16" s="24"/>
      <c r="T16" s="24"/>
      <c r="U16" s="24"/>
    </row>
    <row r="17" spans="1:21" ht="125.25" customHeight="1" x14ac:dyDescent="0.2">
      <c r="A17" s="50"/>
      <c r="B17" s="89" t="s">
        <v>16</v>
      </c>
      <c r="C17" s="89"/>
      <c r="D17" s="89"/>
      <c r="E17" s="84" t="s">
        <v>729</v>
      </c>
      <c r="F17" s="84"/>
      <c r="G17" s="84"/>
      <c r="H17" s="84"/>
      <c r="I17" s="84"/>
      <c r="J17" s="84"/>
      <c r="K17" s="84"/>
      <c r="L17" s="84"/>
      <c r="M17" s="84"/>
      <c r="N17" s="20"/>
      <c r="O17" s="24"/>
      <c r="P17" s="24"/>
      <c r="Q17" s="24"/>
      <c r="R17" s="24"/>
      <c r="S17" s="24"/>
      <c r="T17" s="24"/>
      <c r="U17" s="24"/>
    </row>
    <row r="18" spans="1:21" ht="123" customHeight="1" x14ac:dyDescent="0.2">
      <c r="A18" s="50"/>
      <c r="B18" s="89" t="s">
        <v>15</v>
      </c>
      <c r="C18" s="89"/>
      <c r="D18" s="89"/>
      <c r="E18" s="84" t="s">
        <v>769</v>
      </c>
      <c r="F18" s="84"/>
      <c r="G18" s="84"/>
      <c r="H18" s="84"/>
      <c r="I18" s="84"/>
      <c r="J18" s="84"/>
      <c r="K18" s="84"/>
      <c r="L18" s="84"/>
      <c r="M18" s="84"/>
      <c r="N18" s="1"/>
    </row>
    <row r="19" spans="1:21" x14ac:dyDescent="0.2">
      <c r="A19" s="50"/>
      <c r="B19" s="88" t="s">
        <v>17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1"/>
    </row>
    <row r="20" spans="1:21" x14ac:dyDescent="0.2">
      <c r="A20" s="50"/>
      <c r="B20" s="88" t="s">
        <v>18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1"/>
    </row>
    <row r="21" spans="1:21" s="1" customFormat="1" x14ac:dyDescent="0.2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5"/>
    </row>
    <row r="22" spans="1:21" s="1" customFormat="1" x14ac:dyDescent="0.2">
      <c r="A22" s="60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4" spans="1:21" s="2" customFormat="1" x14ac:dyDescent="0.2">
      <c r="A24" s="49"/>
      <c r="B24" s="12"/>
      <c r="E24" s="3"/>
      <c r="F24" s="3"/>
      <c r="G24" s="3"/>
      <c r="H24" s="3"/>
      <c r="I24" s="3"/>
      <c r="J24" s="3"/>
      <c r="K24" s="3"/>
      <c r="L24" s="4"/>
      <c r="M24" s="3"/>
      <c r="N24" s="3"/>
    </row>
    <row r="26" spans="1:21" s="2" customFormat="1" x14ac:dyDescent="0.2">
      <c r="A26" s="49"/>
      <c r="B26" s="3"/>
      <c r="E26" s="3"/>
      <c r="F26" s="3"/>
      <c r="G26" s="3"/>
      <c r="H26" s="3"/>
      <c r="I26" s="3"/>
      <c r="J26" s="3"/>
      <c r="K26" s="3"/>
      <c r="L26" s="4"/>
      <c r="M26" s="3"/>
      <c r="N26" s="3"/>
    </row>
  </sheetData>
  <mergeCells count="22">
    <mergeCell ref="B20:M20"/>
    <mergeCell ref="B17:D17"/>
    <mergeCell ref="E17:M17"/>
    <mergeCell ref="A8:M8"/>
    <mergeCell ref="A9:B9"/>
    <mergeCell ref="B10:B12"/>
    <mergeCell ref="G11:G12"/>
    <mergeCell ref="I10:I14"/>
    <mergeCell ref="J10:J14"/>
    <mergeCell ref="A15:L15"/>
    <mergeCell ref="A16:L16"/>
    <mergeCell ref="B18:D18"/>
    <mergeCell ref="E18:M18"/>
    <mergeCell ref="B19:M19"/>
    <mergeCell ref="A6:M6"/>
    <mergeCell ref="A7:M7"/>
    <mergeCell ref="A1:C4"/>
    <mergeCell ref="D1:I1"/>
    <mergeCell ref="D2:I2"/>
    <mergeCell ref="D3:I4"/>
    <mergeCell ref="L4:M4"/>
    <mergeCell ref="A5:M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3"/>
  <sheetViews>
    <sheetView view="pageBreakPreview" zoomScaleNormal="100" zoomScaleSheetLayoutView="100" workbookViewId="0">
      <selection activeCell="E14" sqref="E14:M14"/>
    </sheetView>
  </sheetViews>
  <sheetFormatPr baseColWidth="10" defaultRowHeight="12.75" x14ac:dyDescent="0.2"/>
  <cols>
    <col min="1" max="1" width="4.85546875" style="49" customWidth="1"/>
    <col min="2" max="2" width="22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9" width="18.5703125" style="3" customWidth="1"/>
    <col min="10" max="10" width="16.1406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109"/>
      <c r="B1" s="110"/>
      <c r="C1" s="111"/>
      <c r="D1" s="92" t="s">
        <v>6</v>
      </c>
      <c r="E1" s="93"/>
      <c r="F1" s="93"/>
      <c r="G1" s="93"/>
      <c r="H1" s="93"/>
      <c r="I1" s="93"/>
      <c r="J1" s="47"/>
      <c r="K1" s="47"/>
      <c r="L1" s="17" t="s">
        <v>7</v>
      </c>
      <c r="M1" s="69" t="s">
        <v>8</v>
      </c>
      <c r="N1" s="1"/>
    </row>
    <row r="2" spans="1:21" ht="27" customHeight="1" x14ac:dyDescent="0.2">
      <c r="A2" s="112"/>
      <c r="B2" s="113"/>
      <c r="C2" s="87"/>
      <c r="D2" s="92" t="s">
        <v>9</v>
      </c>
      <c r="E2" s="93"/>
      <c r="F2" s="93"/>
      <c r="G2" s="93"/>
      <c r="H2" s="93"/>
      <c r="I2" s="93"/>
      <c r="J2" s="47"/>
      <c r="K2" s="47"/>
      <c r="L2" s="17" t="s">
        <v>10</v>
      </c>
      <c r="M2" s="70" t="s">
        <v>11</v>
      </c>
      <c r="N2" s="1"/>
    </row>
    <row r="3" spans="1:21" s="10" customFormat="1" x14ac:dyDescent="0.25">
      <c r="A3" s="112"/>
      <c r="B3" s="113"/>
      <c r="C3" s="87"/>
      <c r="D3" s="94" t="s">
        <v>12</v>
      </c>
      <c r="E3" s="95"/>
      <c r="F3" s="95"/>
      <c r="G3" s="95"/>
      <c r="H3" s="95"/>
      <c r="I3" s="95"/>
      <c r="J3" s="48"/>
      <c r="K3" s="48"/>
      <c r="L3" s="17" t="s">
        <v>13</v>
      </c>
      <c r="M3" s="71">
        <v>41519</v>
      </c>
      <c r="N3" s="18"/>
      <c r="O3" s="18"/>
      <c r="P3" s="18"/>
      <c r="Q3" s="18"/>
    </row>
    <row r="4" spans="1:21" x14ac:dyDescent="0.2">
      <c r="A4" s="112"/>
      <c r="B4" s="113"/>
      <c r="C4" s="87"/>
      <c r="D4" s="96"/>
      <c r="E4" s="97"/>
      <c r="F4" s="97"/>
      <c r="G4" s="97"/>
      <c r="H4" s="97"/>
      <c r="I4" s="97"/>
      <c r="J4" s="55"/>
      <c r="K4" s="55"/>
      <c r="L4" s="98" t="s">
        <v>14</v>
      </c>
      <c r="M4" s="114"/>
      <c r="N4" s="1"/>
      <c r="O4" s="1"/>
      <c r="P4" s="1"/>
      <c r="Q4" s="1"/>
    </row>
    <row r="5" spans="1:21" ht="30.75" customHeight="1" x14ac:dyDescent="0.2">
      <c r="A5" s="100" t="s">
        <v>731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"/>
      <c r="O5" s="1"/>
      <c r="P5" s="1"/>
      <c r="Q5" s="1"/>
    </row>
    <row r="6" spans="1:21" ht="24" customHeight="1" x14ac:dyDescent="0.2">
      <c r="A6" s="100" t="s">
        <v>730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"/>
      <c r="O6" s="1"/>
      <c r="P6" s="1"/>
      <c r="Q6" s="1"/>
    </row>
    <row r="7" spans="1:21" ht="31.5" customHeight="1" x14ac:dyDescent="0.2">
      <c r="A7" s="100" t="s">
        <v>754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"/>
      <c r="O7" s="1"/>
      <c r="P7" s="1"/>
      <c r="Q7" s="1"/>
    </row>
    <row r="8" spans="1:21" ht="23.25" customHeight="1" x14ac:dyDescent="0.2">
      <c r="A8" s="101" t="s">
        <v>755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29"/>
      <c r="O8" s="29"/>
      <c r="P8" s="29"/>
      <c r="Q8" s="27"/>
      <c r="R8" s="24"/>
      <c r="S8" s="24"/>
      <c r="T8" s="24"/>
      <c r="U8" s="24"/>
    </row>
    <row r="9" spans="1:21" ht="47.25" customHeight="1" x14ac:dyDescent="0.2">
      <c r="A9" s="115" t="s">
        <v>0</v>
      </c>
      <c r="B9" s="115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7"/>
      <c r="P9" s="27"/>
      <c r="Q9" s="27"/>
      <c r="R9" s="24"/>
      <c r="S9" s="24"/>
      <c r="T9" s="24"/>
      <c r="U9" s="24"/>
    </row>
    <row r="10" spans="1:21" ht="21.75" customHeight="1" x14ac:dyDescent="0.2">
      <c r="A10" s="50">
        <v>1</v>
      </c>
      <c r="B10" s="116" t="s">
        <v>305</v>
      </c>
      <c r="C10" s="116" t="s">
        <v>306</v>
      </c>
      <c r="D10" s="103" t="s">
        <v>307</v>
      </c>
      <c r="E10" s="103">
        <v>7091</v>
      </c>
      <c r="F10" s="103">
        <v>20496</v>
      </c>
      <c r="G10" s="116" t="s">
        <v>308</v>
      </c>
      <c r="H10" s="68">
        <v>3016000</v>
      </c>
      <c r="I10" s="103">
        <v>1</v>
      </c>
      <c r="J10" s="103">
        <v>1</v>
      </c>
      <c r="K10" s="44"/>
      <c r="L10" s="67">
        <f>K10*1.16-K10</f>
        <v>0</v>
      </c>
      <c r="M10" s="68">
        <f>K10+L10</f>
        <v>0</v>
      </c>
      <c r="N10" s="20"/>
      <c r="O10" s="27"/>
      <c r="P10" s="27"/>
      <c r="Q10" s="27"/>
      <c r="R10" s="24"/>
      <c r="S10" s="24"/>
      <c r="T10" s="24"/>
      <c r="U10" s="24"/>
    </row>
    <row r="11" spans="1:21" ht="21.75" customHeight="1" x14ac:dyDescent="0.2">
      <c r="A11" s="50">
        <v>2</v>
      </c>
      <c r="B11" s="116"/>
      <c r="C11" s="116"/>
      <c r="D11" s="103"/>
      <c r="E11" s="103"/>
      <c r="F11" s="103"/>
      <c r="G11" s="116"/>
      <c r="H11" s="68">
        <f>F11+G11</f>
        <v>0</v>
      </c>
      <c r="I11" s="103"/>
      <c r="J11" s="103"/>
      <c r="K11" s="44"/>
      <c r="L11" s="67">
        <f>K11*1.16-K11</f>
        <v>0</v>
      </c>
      <c r="M11" s="68">
        <f>K11+L11</f>
        <v>0</v>
      </c>
      <c r="N11" s="20"/>
      <c r="O11" s="27"/>
      <c r="P11" s="27"/>
      <c r="Q11" s="27"/>
      <c r="R11" s="24"/>
      <c r="S11" s="24"/>
      <c r="T11" s="24"/>
      <c r="U11" s="24"/>
    </row>
    <row r="12" spans="1:21" ht="21.75" customHeight="1" x14ac:dyDescent="0.2">
      <c r="A12" s="85" t="s">
        <v>735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65">
        <f>SUM(M10:M11)</f>
        <v>0</v>
      </c>
      <c r="N12" s="20"/>
      <c r="O12" s="27"/>
      <c r="P12" s="27"/>
      <c r="Q12" s="27"/>
      <c r="R12" s="24"/>
      <c r="S12" s="24"/>
      <c r="T12" s="24"/>
      <c r="U12" s="24"/>
    </row>
    <row r="13" spans="1:21" ht="21.75" customHeight="1" x14ac:dyDescent="0.2">
      <c r="A13" s="85" t="s">
        <v>736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66">
        <f>SUM(I10:J11)*M12</f>
        <v>0</v>
      </c>
      <c r="N13" s="20"/>
      <c r="O13" s="27"/>
      <c r="P13" s="27"/>
      <c r="Q13" s="27"/>
      <c r="R13" s="24"/>
      <c r="S13" s="24"/>
      <c r="T13" s="24"/>
      <c r="U13" s="24"/>
    </row>
    <row r="14" spans="1:21" ht="125.25" customHeight="1" x14ac:dyDescent="0.2">
      <c r="A14" s="50"/>
      <c r="B14" s="89" t="s">
        <v>16</v>
      </c>
      <c r="C14" s="89"/>
      <c r="D14" s="89"/>
      <c r="E14" s="84" t="s">
        <v>729</v>
      </c>
      <c r="F14" s="84"/>
      <c r="G14" s="84"/>
      <c r="H14" s="84"/>
      <c r="I14" s="84"/>
      <c r="J14" s="84"/>
      <c r="K14" s="84"/>
      <c r="L14" s="84"/>
      <c r="M14" s="84"/>
      <c r="N14" s="20"/>
      <c r="O14" s="24"/>
      <c r="P14" s="24"/>
      <c r="Q14" s="24"/>
      <c r="R14" s="24"/>
      <c r="S14" s="24"/>
      <c r="T14" s="24"/>
      <c r="U14" s="24"/>
    </row>
    <row r="15" spans="1:21" ht="123" customHeight="1" x14ac:dyDescent="0.2">
      <c r="A15" s="50"/>
      <c r="B15" s="89" t="s">
        <v>15</v>
      </c>
      <c r="C15" s="89"/>
      <c r="D15" s="89"/>
      <c r="E15" s="84" t="s">
        <v>769</v>
      </c>
      <c r="F15" s="84"/>
      <c r="G15" s="84"/>
      <c r="H15" s="84"/>
      <c r="I15" s="84"/>
      <c r="J15" s="84"/>
      <c r="K15" s="84"/>
      <c r="L15" s="84"/>
      <c r="M15" s="84"/>
      <c r="N15" s="1"/>
    </row>
    <row r="16" spans="1:21" x14ac:dyDescent="0.2">
      <c r="A16" s="50"/>
      <c r="B16" s="88" t="s">
        <v>17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1"/>
    </row>
    <row r="17" spans="1:14" x14ac:dyDescent="0.2">
      <c r="A17" s="72"/>
      <c r="B17" s="117" t="s">
        <v>18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"/>
    </row>
    <row r="18" spans="1:14" s="1" customFormat="1" x14ac:dyDescent="0.2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5"/>
    </row>
    <row r="19" spans="1:14" s="1" customFormat="1" x14ac:dyDescent="0.2">
      <c r="A19" s="60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4" s="1" customFormat="1" x14ac:dyDescent="0.2">
      <c r="A20" s="60"/>
      <c r="C20" s="5"/>
      <c r="D20" s="5"/>
      <c r="L20" s="6"/>
    </row>
    <row r="21" spans="1:14" s="2" customFormat="1" x14ac:dyDescent="0.2">
      <c r="A21" s="49"/>
      <c r="B21" s="12"/>
      <c r="E21" s="3"/>
      <c r="F21" s="3"/>
      <c r="G21" s="3"/>
      <c r="H21" s="3"/>
      <c r="I21" s="3"/>
      <c r="J21" s="3"/>
      <c r="K21" s="3"/>
      <c r="L21" s="4"/>
      <c r="M21" s="3"/>
      <c r="N21" s="3"/>
    </row>
    <row r="23" spans="1:14" s="2" customFormat="1" x14ac:dyDescent="0.2">
      <c r="A23" s="49"/>
      <c r="B23" s="3"/>
      <c r="E23" s="3"/>
      <c r="F23" s="3"/>
      <c r="G23" s="3"/>
      <c r="H23" s="3"/>
      <c r="I23" s="3"/>
      <c r="J23" s="3"/>
      <c r="K23" s="3"/>
      <c r="L23" s="4"/>
      <c r="M23" s="3"/>
      <c r="N23" s="3"/>
    </row>
  </sheetData>
  <mergeCells count="26">
    <mergeCell ref="E15:M15"/>
    <mergeCell ref="B16:M16"/>
    <mergeCell ref="B17:M17"/>
    <mergeCell ref="B14:D14"/>
    <mergeCell ref="E14:M14"/>
    <mergeCell ref="A8:M8"/>
    <mergeCell ref="A9:B9"/>
    <mergeCell ref="B10:B11"/>
    <mergeCell ref="C10:C11"/>
    <mergeCell ref="D10:D11"/>
    <mergeCell ref="E10:E11"/>
    <mergeCell ref="F10:F11"/>
    <mergeCell ref="G10:G11"/>
    <mergeCell ref="I10:I11"/>
    <mergeCell ref="J10:J11"/>
    <mergeCell ref="A12:L12"/>
    <mergeCell ref="A13:L13"/>
    <mergeCell ref="B15:D15"/>
    <mergeCell ref="A6:M6"/>
    <mergeCell ref="A7:M7"/>
    <mergeCell ref="A1:C4"/>
    <mergeCell ref="D1:I1"/>
    <mergeCell ref="D2:I2"/>
    <mergeCell ref="D3:I4"/>
    <mergeCell ref="L4:M4"/>
    <mergeCell ref="A5:M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55"/>
  <sheetViews>
    <sheetView view="pageBreakPreview" zoomScale="80" zoomScaleNormal="100" zoomScaleSheetLayoutView="80" workbookViewId="0">
      <selection activeCell="I10" sqref="I10:I243"/>
    </sheetView>
  </sheetViews>
  <sheetFormatPr baseColWidth="10" defaultRowHeight="12.75" x14ac:dyDescent="0.2"/>
  <cols>
    <col min="1" max="1" width="4.85546875" style="49" customWidth="1"/>
    <col min="2" max="2" width="19.1406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20.570312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6"/>
      <c r="B1" s="86"/>
      <c r="C1" s="87"/>
      <c r="D1" s="90" t="s">
        <v>6</v>
      </c>
      <c r="E1" s="91"/>
      <c r="F1" s="91"/>
      <c r="G1" s="91"/>
      <c r="H1" s="91"/>
      <c r="I1" s="91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6"/>
      <c r="B2" s="86"/>
      <c r="C2" s="87"/>
      <c r="D2" s="92" t="s">
        <v>9</v>
      </c>
      <c r="E2" s="93"/>
      <c r="F2" s="93"/>
      <c r="G2" s="93"/>
      <c r="H2" s="93"/>
      <c r="I2" s="93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6"/>
      <c r="B3" s="86"/>
      <c r="C3" s="87"/>
      <c r="D3" s="94" t="s">
        <v>12</v>
      </c>
      <c r="E3" s="95"/>
      <c r="F3" s="95"/>
      <c r="G3" s="95"/>
      <c r="H3" s="95"/>
      <c r="I3" s="95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6"/>
      <c r="B4" s="86"/>
      <c r="C4" s="87"/>
      <c r="D4" s="96"/>
      <c r="E4" s="97"/>
      <c r="F4" s="97"/>
      <c r="G4" s="97"/>
      <c r="H4" s="97"/>
      <c r="I4" s="97"/>
      <c r="J4" s="55"/>
      <c r="K4" s="55"/>
      <c r="L4" s="98" t="s">
        <v>14</v>
      </c>
      <c r="M4" s="99"/>
      <c r="N4" s="1"/>
      <c r="O4" s="1"/>
      <c r="P4" s="1"/>
      <c r="Q4" s="1"/>
    </row>
    <row r="5" spans="1:21" ht="30.75" customHeight="1" x14ac:dyDescent="0.2">
      <c r="A5" s="100" t="s">
        <v>731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"/>
      <c r="O5" s="1"/>
      <c r="P5" s="1"/>
      <c r="Q5" s="1"/>
    </row>
    <row r="6" spans="1:21" ht="24" customHeight="1" x14ac:dyDescent="0.2">
      <c r="A6" s="100" t="s">
        <v>730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"/>
      <c r="O6" s="1"/>
      <c r="P6" s="1"/>
      <c r="Q6" s="1"/>
    </row>
    <row r="7" spans="1:21" ht="31.5" customHeight="1" x14ac:dyDescent="0.2">
      <c r="A7" s="100" t="s">
        <v>738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"/>
      <c r="O7" s="1"/>
      <c r="P7" s="1"/>
      <c r="Q7" s="1"/>
    </row>
    <row r="8" spans="1:21" ht="23.25" customHeight="1" x14ac:dyDescent="0.2">
      <c r="A8" s="101" t="s">
        <v>756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31"/>
      <c r="O8" s="31"/>
      <c r="P8" s="31"/>
      <c r="Q8" s="24"/>
      <c r="R8" s="24"/>
      <c r="S8" s="24"/>
      <c r="T8" s="24"/>
      <c r="U8" s="24"/>
    </row>
    <row r="9" spans="1:21" ht="42" customHeight="1" x14ac:dyDescent="0.2">
      <c r="A9" s="115" t="s">
        <v>0</v>
      </c>
      <c r="B9" s="115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80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7"/>
      <c r="P9" s="27"/>
      <c r="Q9" s="24"/>
      <c r="R9" s="24"/>
      <c r="S9" s="24"/>
      <c r="T9" s="24"/>
      <c r="U9" s="24"/>
    </row>
    <row r="10" spans="1:21" ht="23.25" customHeight="1" x14ac:dyDescent="0.2">
      <c r="A10" s="50">
        <v>1</v>
      </c>
      <c r="B10" s="116" t="s">
        <v>309</v>
      </c>
      <c r="C10" s="44" t="s">
        <v>310</v>
      </c>
      <c r="D10" s="44" t="s">
        <v>311</v>
      </c>
      <c r="E10" s="44" t="s">
        <v>37</v>
      </c>
      <c r="F10" s="44" t="s">
        <v>312</v>
      </c>
      <c r="G10" s="116" t="s">
        <v>313</v>
      </c>
      <c r="H10" s="68">
        <v>91686</v>
      </c>
      <c r="I10" s="116">
        <v>1</v>
      </c>
      <c r="J10" s="116">
        <v>1</v>
      </c>
      <c r="K10" s="43"/>
      <c r="L10" s="67">
        <f>K10*1.16-K10</f>
        <v>0</v>
      </c>
      <c r="M10" s="68">
        <f>K10+L10</f>
        <v>0</v>
      </c>
      <c r="N10" s="20"/>
      <c r="O10" s="27"/>
      <c r="P10" s="27"/>
      <c r="Q10" s="24"/>
      <c r="R10" s="24"/>
      <c r="S10" s="24"/>
      <c r="T10" s="24"/>
      <c r="U10" s="24"/>
    </row>
    <row r="11" spans="1:21" ht="23.25" customHeight="1" x14ac:dyDescent="0.2">
      <c r="A11" s="50">
        <v>2</v>
      </c>
      <c r="B11" s="116"/>
      <c r="C11" s="44" t="s">
        <v>310</v>
      </c>
      <c r="D11" s="44" t="s">
        <v>311</v>
      </c>
      <c r="E11" s="44" t="s">
        <v>314</v>
      </c>
      <c r="F11" s="44">
        <v>54042</v>
      </c>
      <c r="G11" s="116"/>
      <c r="H11" s="68">
        <v>91686</v>
      </c>
      <c r="I11" s="116"/>
      <c r="J11" s="116"/>
      <c r="K11" s="43"/>
      <c r="L11" s="67">
        <f t="shared" ref="L11:L74" si="0">K11*1.16-K11</f>
        <v>0</v>
      </c>
      <c r="M11" s="68">
        <f t="shared" ref="M11:M74" si="1">K11+L11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50">
        <v>3</v>
      </c>
      <c r="B12" s="116"/>
      <c r="C12" s="44" t="s">
        <v>310</v>
      </c>
      <c r="D12" s="44" t="s">
        <v>311</v>
      </c>
      <c r="E12" s="44" t="s">
        <v>37</v>
      </c>
      <c r="F12" s="44">
        <v>54046</v>
      </c>
      <c r="G12" s="116"/>
      <c r="H12" s="68">
        <v>91686</v>
      </c>
      <c r="I12" s="116"/>
      <c r="J12" s="116"/>
      <c r="K12" s="43"/>
      <c r="L12" s="67">
        <f t="shared" si="0"/>
        <v>0</v>
      </c>
      <c r="M12" s="68">
        <f t="shared" si="1"/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23.25" customHeight="1" x14ac:dyDescent="0.2">
      <c r="A13" s="50">
        <v>4</v>
      </c>
      <c r="B13" s="116"/>
      <c r="C13" s="44" t="s">
        <v>310</v>
      </c>
      <c r="D13" s="44" t="s">
        <v>311</v>
      </c>
      <c r="E13" s="44" t="s">
        <v>37</v>
      </c>
      <c r="F13" s="44">
        <v>54048</v>
      </c>
      <c r="G13" s="116"/>
      <c r="H13" s="68">
        <v>91686</v>
      </c>
      <c r="I13" s="116"/>
      <c r="J13" s="116"/>
      <c r="K13" s="43"/>
      <c r="L13" s="67">
        <f t="shared" si="0"/>
        <v>0</v>
      </c>
      <c r="M13" s="68">
        <f t="shared" si="1"/>
        <v>0</v>
      </c>
      <c r="N13" s="20"/>
      <c r="O13" s="24"/>
      <c r="P13" s="24"/>
      <c r="Q13" s="24"/>
      <c r="R13" s="24"/>
      <c r="S13" s="24"/>
      <c r="T13" s="24"/>
      <c r="U13" s="24"/>
    </row>
    <row r="14" spans="1:21" ht="23.25" customHeight="1" x14ac:dyDescent="0.2">
      <c r="A14" s="50">
        <v>5</v>
      </c>
      <c r="B14" s="116"/>
      <c r="C14" s="44" t="s">
        <v>310</v>
      </c>
      <c r="D14" s="44" t="s">
        <v>311</v>
      </c>
      <c r="E14" s="44" t="s">
        <v>37</v>
      </c>
      <c r="F14" s="44">
        <v>54049</v>
      </c>
      <c r="G14" s="116"/>
      <c r="H14" s="68">
        <v>91686</v>
      </c>
      <c r="I14" s="116"/>
      <c r="J14" s="116"/>
      <c r="K14" s="43"/>
      <c r="L14" s="67">
        <f t="shared" si="0"/>
        <v>0</v>
      </c>
      <c r="M14" s="68">
        <f t="shared" si="1"/>
        <v>0</v>
      </c>
      <c r="N14" s="20"/>
      <c r="O14" s="24"/>
      <c r="P14" s="24"/>
      <c r="Q14" s="24"/>
      <c r="R14" s="24"/>
      <c r="S14" s="24"/>
      <c r="T14" s="24"/>
      <c r="U14" s="24"/>
    </row>
    <row r="15" spans="1:21" ht="23.25" customHeight="1" x14ac:dyDescent="0.2">
      <c r="A15" s="50">
        <v>6</v>
      </c>
      <c r="B15" s="116"/>
      <c r="C15" s="44" t="s">
        <v>310</v>
      </c>
      <c r="D15" s="44" t="s">
        <v>311</v>
      </c>
      <c r="E15" s="44" t="s">
        <v>37</v>
      </c>
      <c r="F15" s="44">
        <v>50710</v>
      </c>
      <c r="G15" s="116"/>
      <c r="H15" s="68">
        <v>91686</v>
      </c>
      <c r="I15" s="116"/>
      <c r="J15" s="116"/>
      <c r="K15" s="43"/>
      <c r="L15" s="67">
        <f t="shared" si="0"/>
        <v>0</v>
      </c>
      <c r="M15" s="68">
        <f t="shared" si="1"/>
        <v>0</v>
      </c>
      <c r="N15" s="20"/>
      <c r="O15" s="24"/>
      <c r="P15" s="24"/>
      <c r="Q15" s="24"/>
      <c r="R15" s="24"/>
      <c r="S15" s="24"/>
      <c r="T15" s="24"/>
      <c r="U15" s="24"/>
    </row>
    <row r="16" spans="1:21" ht="23.25" customHeight="1" x14ac:dyDescent="0.2">
      <c r="A16" s="50">
        <v>7</v>
      </c>
      <c r="B16" s="116"/>
      <c r="C16" s="44" t="s">
        <v>310</v>
      </c>
      <c r="D16" s="44" t="s">
        <v>311</v>
      </c>
      <c r="E16" s="44" t="s">
        <v>37</v>
      </c>
      <c r="F16" s="44">
        <v>50713</v>
      </c>
      <c r="G16" s="116"/>
      <c r="H16" s="68">
        <v>91686</v>
      </c>
      <c r="I16" s="116"/>
      <c r="J16" s="116"/>
      <c r="K16" s="43"/>
      <c r="L16" s="67">
        <f t="shared" si="0"/>
        <v>0</v>
      </c>
      <c r="M16" s="68">
        <f t="shared" si="1"/>
        <v>0</v>
      </c>
      <c r="N16" s="20"/>
      <c r="O16" s="24"/>
      <c r="P16" s="24"/>
      <c r="Q16" s="24"/>
      <c r="R16" s="24"/>
      <c r="S16" s="24"/>
      <c r="T16" s="24"/>
      <c r="U16" s="24"/>
    </row>
    <row r="17" spans="1:21" ht="23.25" customHeight="1" x14ac:dyDescent="0.2">
      <c r="A17" s="50">
        <v>8</v>
      </c>
      <c r="B17" s="116"/>
      <c r="C17" s="44" t="s">
        <v>310</v>
      </c>
      <c r="D17" s="44" t="s">
        <v>311</v>
      </c>
      <c r="E17" s="44" t="s">
        <v>37</v>
      </c>
      <c r="F17" s="44">
        <v>50703</v>
      </c>
      <c r="G17" s="116"/>
      <c r="H17" s="68">
        <v>91686</v>
      </c>
      <c r="I17" s="116"/>
      <c r="J17" s="116"/>
      <c r="K17" s="43"/>
      <c r="L17" s="67">
        <f t="shared" si="0"/>
        <v>0</v>
      </c>
      <c r="M17" s="68">
        <f t="shared" si="1"/>
        <v>0</v>
      </c>
      <c r="N17" s="20"/>
      <c r="O17" s="24"/>
      <c r="P17" s="24"/>
      <c r="Q17" s="24"/>
      <c r="R17" s="24"/>
      <c r="S17" s="24"/>
      <c r="T17" s="24"/>
      <c r="U17" s="24"/>
    </row>
    <row r="18" spans="1:21" ht="23.25" customHeight="1" x14ac:dyDescent="0.2">
      <c r="A18" s="50">
        <v>9</v>
      </c>
      <c r="B18" s="116"/>
      <c r="C18" s="44" t="s">
        <v>310</v>
      </c>
      <c r="D18" s="44" t="s">
        <v>311</v>
      </c>
      <c r="E18" s="44" t="s">
        <v>37</v>
      </c>
      <c r="F18" s="44">
        <v>50707</v>
      </c>
      <c r="G18" s="116"/>
      <c r="H18" s="68">
        <v>91686</v>
      </c>
      <c r="I18" s="116"/>
      <c r="J18" s="116"/>
      <c r="K18" s="43"/>
      <c r="L18" s="67">
        <f t="shared" si="0"/>
        <v>0</v>
      </c>
      <c r="M18" s="68">
        <f t="shared" si="1"/>
        <v>0</v>
      </c>
      <c r="N18" s="20"/>
      <c r="O18" s="24"/>
      <c r="P18" s="24"/>
      <c r="Q18" s="24"/>
      <c r="R18" s="24"/>
      <c r="S18" s="24"/>
      <c r="T18" s="24"/>
      <c r="U18" s="24"/>
    </row>
    <row r="19" spans="1:21" ht="23.25" customHeight="1" x14ac:dyDescent="0.2">
      <c r="A19" s="50">
        <v>10</v>
      </c>
      <c r="B19" s="116"/>
      <c r="C19" s="44" t="s">
        <v>310</v>
      </c>
      <c r="D19" s="44" t="s">
        <v>311</v>
      </c>
      <c r="E19" s="44" t="s">
        <v>37</v>
      </c>
      <c r="F19" s="44">
        <v>50692</v>
      </c>
      <c r="G19" s="116"/>
      <c r="H19" s="68">
        <v>91686</v>
      </c>
      <c r="I19" s="116"/>
      <c r="J19" s="116"/>
      <c r="K19" s="43"/>
      <c r="L19" s="67">
        <f t="shared" si="0"/>
        <v>0</v>
      </c>
      <c r="M19" s="68">
        <f t="shared" si="1"/>
        <v>0</v>
      </c>
      <c r="N19" s="20"/>
      <c r="O19" s="24"/>
      <c r="P19" s="24"/>
      <c r="Q19" s="24"/>
      <c r="R19" s="24"/>
      <c r="S19" s="24"/>
      <c r="T19" s="24"/>
      <c r="U19" s="24"/>
    </row>
    <row r="20" spans="1:21" ht="23.25" customHeight="1" x14ac:dyDescent="0.2">
      <c r="A20" s="50">
        <v>11</v>
      </c>
      <c r="B20" s="116"/>
      <c r="C20" s="44" t="s">
        <v>310</v>
      </c>
      <c r="D20" s="44" t="s">
        <v>311</v>
      </c>
      <c r="E20" s="44" t="s">
        <v>37</v>
      </c>
      <c r="F20" s="44">
        <v>50705</v>
      </c>
      <c r="G20" s="116"/>
      <c r="H20" s="68">
        <v>91686</v>
      </c>
      <c r="I20" s="116"/>
      <c r="J20" s="116"/>
      <c r="K20" s="43"/>
      <c r="L20" s="67">
        <f t="shared" si="0"/>
        <v>0</v>
      </c>
      <c r="M20" s="68">
        <f t="shared" si="1"/>
        <v>0</v>
      </c>
      <c r="N20" s="20"/>
      <c r="O20" s="24"/>
      <c r="P20" s="24"/>
      <c r="Q20" s="24"/>
      <c r="R20" s="24"/>
      <c r="S20" s="24"/>
      <c r="T20" s="24"/>
      <c r="U20" s="24"/>
    </row>
    <row r="21" spans="1:21" ht="23.25" customHeight="1" x14ac:dyDescent="0.2">
      <c r="A21" s="50">
        <v>12</v>
      </c>
      <c r="B21" s="116"/>
      <c r="C21" s="44" t="s">
        <v>310</v>
      </c>
      <c r="D21" s="44" t="s">
        <v>311</v>
      </c>
      <c r="E21" s="44" t="s">
        <v>37</v>
      </c>
      <c r="F21" s="44">
        <v>50708</v>
      </c>
      <c r="G21" s="116"/>
      <c r="H21" s="68">
        <v>91686</v>
      </c>
      <c r="I21" s="116"/>
      <c r="J21" s="116"/>
      <c r="K21" s="43"/>
      <c r="L21" s="67">
        <f t="shared" si="0"/>
        <v>0</v>
      </c>
      <c r="M21" s="68">
        <f t="shared" si="1"/>
        <v>0</v>
      </c>
      <c r="N21" s="20"/>
      <c r="O21" s="24"/>
      <c r="P21" s="24"/>
      <c r="Q21" s="24"/>
      <c r="R21" s="24"/>
      <c r="S21" s="24"/>
      <c r="T21" s="24"/>
      <c r="U21" s="24"/>
    </row>
    <row r="22" spans="1:21" ht="23.25" customHeight="1" x14ac:dyDescent="0.2">
      <c r="A22" s="50">
        <v>13</v>
      </c>
      <c r="B22" s="116"/>
      <c r="C22" s="44" t="s">
        <v>310</v>
      </c>
      <c r="D22" s="44" t="s">
        <v>311</v>
      </c>
      <c r="E22" s="44" t="s">
        <v>37</v>
      </c>
      <c r="F22" s="44">
        <v>50690</v>
      </c>
      <c r="G22" s="116"/>
      <c r="H22" s="68">
        <v>91686</v>
      </c>
      <c r="I22" s="116"/>
      <c r="J22" s="116"/>
      <c r="K22" s="43"/>
      <c r="L22" s="67">
        <f t="shared" si="0"/>
        <v>0</v>
      </c>
      <c r="M22" s="68">
        <f t="shared" si="1"/>
        <v>0</v>
      </c>
      <c r="N22" s="20"/>
      <c r="O22" s="24"/>
      <c r="P22" s="24"/>
      <c r="Q22" s="24"/>
      <c r="R22" s="24"/>
      <c r="S22" s="24"/>
      <c r="T22" s="24"/>
      <c r="U22" s="24"/>
    </row>
    <row r="23" spans="1:21" ht="23.25" customHeight="1" x14ac:dyDescent="0.2">
      <c r="A23" s="50">
        <v>14</v>
      </c>
      <c r="B23" s="116"/>
      <c r="C23" s="44" t="s">
        <v>310</v>
      </c>
      <c r="D23" s="44" t="s">
        <v>311</v>
      </c>
      <c r="E23" s="44" t="s">
        <v>37</v>
      </c>
      <c r="F23" s="44">
        <v>50317</v>
      </c>
      <c r="G23" s="116"/>
      <c r="H23" s="68">
        <v>91686</v>
      </c>
      <c r="I23" s="116"/>
      <c r="J23" s="116"/>
      <c r="K23" s="53"/>
      <c r="L23" s="67">
        <f t="shared" si="0"/>
        <v>0</v>
      </c>
      <c r="M23" s="68">
        <f t="shared" si="1"/>
        <v>0</v>
      </c>
      <c r="N23" s="20"/>
      <c r="O23" s="24"/>
      <c r="P23" s="24"/>
      <c r="Q23" s="24"/>
      <c r="R23" s="24"/>
      <c r="S23" s="24"/>
      <c r="T23" s="24"/>
      <c r="U23" s="24"/>
    </row>
    <row r="24" spans="1:21" ht="23.25" customHeight="1" x14ac:dyDescent="0.2">
      <c r="A24" s="50">
        <v>15</v>
      </c>
      <c r="B24" s="116"/>
      <c r="C24" s="44" t="s">
        <v>310</v>
      </c>
      <c r="D24" s="44" t="s">
        <v>311</v>
      </c>
      <c r="E24" s="44" t="s">
        <v>37</v>
      </c>
      <c r="F24" s="44">
        <v>50687</v>
      </c>
      <c r="G24" s="116"/>
      <c r="H24" s="68">
        <v>91686</v>
      </c>
      <c r="I24" s="116"/>
      <c r="J24" s="116"/>
      <c r="K24" s="53"/>
      <c r="L24" s="67">
        <f t="shared" si="0"/>
        <v>0</v>
      </c>
      <c r="M24" s="68">
        <f t="shared" si="1"/>
        <v>0</v>
      </c>
      <c r="N24" s="20"/>
      <c r="O24" s="24"/>
      <c r="P24" s="24"/>
      <c r="Q24" s="24"/>
      <c r="R24" s="24"/>
      <c r="S24" s="24"/>
      <c r="T24" s="24"/>
      <c r="U24" s="24"/>
    </row>
    <row r="25" spans="1:21" ht="23.25" customHeight="1" x14ac:dyDescent="0.2">
      <c r="A25" s="50">
        <v>16</v>
      </c>
      <c r="B25" s="116"/>
      <c r="C25" s="44" t="s">
        <v>310</v>
      </c>
      <c r="D25" s="44" t="s">
        <v>311</v>
      </c>
      <c r="E25" s="44" t="s">
        <v>37</v>
      </c>
      <c r="F25" s="44">
        <v>50715</v>
      </c>
      <c r="G25" s="116"/>
      <c r="H25" s="68">
        <v>91686</v>
      </c>
      <c r="I25" s="116"/>
      <c r="J25" s="116"/>
      <c r="K25" s="53"/>
      <c r="L25" s="67">
        <f t="shared" si="0"/>
        <v>0</v>
      </c>
      <c r="M25" s="68">
        <f t="shared" si="1"/>
        <v>0</v>
      </c>
      <c r="N25" s="20"/>
      <c r="O25" s="24"/>
      <c r="P25" s="24"/>
      <c r="Q25" s="24"/>
      <c r="R25" s="24"/>
      <c r="S25" s="24"/>
      <c r="T25" s="24"/>
      <c r="U25" s="24"/>
    </row>
    <row r="26" spans="1:21" ht="23.25" customHeight="1" x14ac:dyDescent="0.2">
      <c r="A26" s="50">
        <v>17</v>
      </c>
      <c r="B26" s="116"/>
      <c r="C26" s="44" t="s">
        <v>310</v>
      </c>
      <c r="D26" s="44" t="s">
        <v>311</v>
      </c>
      <c r="E26" s="44" t="s">
        <v>37</v>
      </c>
      <c r="F26" s="44">
        <v>50697</v>
      </c>
      <c r="G26" s="116"/>
      <c r="H26" s="68">
        <v>91686</v>
      </c>
      <c r="I26" s="116"/>
      <c r="J26" s="116"/>
      <c r="K26" s="44"/>
      <c r="L26" s="67">
        <f t="shared" si="0"/>
        <v>0</v>
      </c>
      <c r="M26" s="68">
        <f t="shared" si="1"/>
        <v>0</v>
      </c>
      <c r="N26" s="20"/>
      <c r="O26" s="24"/>
      <c r="P26" s="24"/>
      <c r="Q26" s="24"/>
      <c r="R26" s="24"/>
      <c r="S26" s="24"/>
      <c r="T26" s="24"/>
      <c r="U26" s="24"/>
    </row>
    <row r="27" spans="1:21" ht="23.25" customHeight="1" x14ac:dyDescent="0.2">
      <c r="A27" s="50">
        <v>18</v>
      </c>
      <c r="B27" s="116"/>
      <c r="C27" s="44" t="s">
        <v>310</v>
      </c>
      <c r="D27" s="44" t="s">
        <v>311</v>
      </c>
      <c r="E27" s="44" t="s">
        <v>37</v>
      </c>
      <c r="F27" s="44">
        <v>50701</v>
      </c>
      <c r="G27" s="116"/>
      <c r="H27" s="68">
        <v>91686</v>
      </c>
      <c r="I27" s="116"/>
      <c r="J27" s="116"/>
      <c r="K27" s="53"/>
      <c r="L27" s="67">
        <f t="shared" si="0"/>
        <v>0</v>
      </c>
      <c r="M27" s="68">
        <f t="shared" si="1"/>
        <v>0</v>
      </c>
      <c r="N27" s="20"/>
      <c r="O27" s="24"/>
      <c r="P27" s="24"/>
      <c r="Q27" s="24"/>
      <c r="R27" s="24"/>
      <c r="S27" s="24"/>
      <c r="T27" s="24"/>
      <c r="U27" s="24"/>
    </row>
    <row r="28" spans="1:21" ht="23.25" customHeight="1" x14ac:dyDescent="0.2">
      <c r="A28" s="50">
        <v>19</v>
      </c>
      <c r="B28" s="116"/>
      <c r="C28" s="44" t="s">
        <v>310</v>
      </c>
      <c r="D28" s="44" t="s">
        <v>311</v>
      </c>
      <c r="E28" s="44" t="s">
        <v>37</v>
      </c>
      <c r="F28" s="44">
        <v>50700</v>
      </c>
      <c r="G28" s="116"/>
      <c r="H28" s="68">
        <v>91686</v>
      </c>
      <c r="I28" s="116"/>
      <c r="J28" s="116"/>
      <c r="K28" s="53"/>
      <c r="L28" s="67">
        <f t="shared" si="0"/>
        <v>0</v>
      </c>
      <c r="M28" s="68">
        <f t="shared" si="1"/>
        <v>0</v>
      </c>
      <c r="N28" s="20"/>
      <c r="O28" s="24"/>
      <c r="P28" s="24"/>
      <c r="Q28" s="24"/>
      <c r="R28" s="24"/>
      <c r="S28" s="24"/>
      <c r="T28" s="24"/>
      <c r="U28" s="24"/>
    </row>
    <row r="29" spans="1:21" ht="23.25" customHeight="1" x14ac:dyDescent="0.2">
      <c r="A29" s="50">
        <v>20</v>
      </c>
      <c r="B29" s="116"/>
      <c r="C29" s="44" t="s">
        <v>310</v>
      </c>
      <c r="D29" s="44" t="s">
        <v>311</v>
      </c>
      <c r="E29" s="44" t="s">
        <v>37</v>
      </c>
      <c r="F29" s="44">
        <v>50699</v>
      </c>
      <c r="G29" s="116"/>
      <c r="H29" s="68">
        <v>91686</v>
      </c>
      <c r="I29" s="116"/>
      <c r="J29" s="116"/>
      <c r="K29" s="53"/>
      <c r="L29" s="67">
        <f t="shared" si="0"/>
        <v>0</v>
      </c>
      <c r="M29" s="68">
        <f t="shared" si="1"/>
        <v>0</v>
      </c>
      <c r="N29" s="20"/>
      <c r="O29" s="24"/>
      <c r="P29" s="24"/>
      <c r="Q29" s="24"/>
      <c r="R29" s="24"/>
      <c r="S29" s="24"/>
      <c r="T29" s="24"/>
      <c r="U29" s="24"/>
    </row>
    <row r="30" spans="1:21" ht="23.25" customHeight="1" x14ac:dyDescent="0.2">
      <c r="A30" s="50">
        <v>21</v>
      </c>
      <c r="B30" s="116"/>
      <c r="C30" s="44" t="s">
        <v>310</v>
      </c>
      <c r="D30" s="44" t="s">
        <v>311</v>
      </c>
      <c r="E30" s="44" t="s">
        <v>37</v>
      </c>
      <c r="F30" s="44">
        <v>50702</v>
      </c>
      <c r="G30" s="116"/>
      <c r="H30" s="68">
        <v>91686</v>
      </c>
      <c r="I30" s="116"/>
      <c r="J30" s="116"/>
      <c r="K30" s="53"/>
      <c r="L30" s="67">
        <f t="shared" si="0"/>
        <v>0</v>
      </c>
      <c r="M30" s="68">
        <f t="shared" si="1"/>
        <v>0</v>
      </c>
      <c r="N30" s="20"/>
      <c r="O30" s="24"/>
      <c r="P30" s="24"/>
      <c r="Q30" s="24"/>
      <c r="R30" s="24"/>
      <c r="S30" s="24"/>
      <c r="T30" s="24"/>
      <c r="U30" s="24"/>
    </row>
    <row r="31" spans="1:21" ht="23.25" customHeight="1" x14ac:dyDescent="0.2">
      <c r="A31" s="50">
        <v>22</v>
      </c>
      <c r="B31" s="116"/>
      <c r="C31" s="44" t="s">
        <v>310</v>
      </c>
      <c r="D31" s="44" t="s">
        <v>311</v>
      </c>
      <c r="E31" s="44" t="s">
        <v>37</v>
      </c>
      <c r="F31" s="44">
        <v>50693</v>
      </c>
      <c r="G31" s="116"/>
      <c r="H31" s="68">
        <v>91686</v>
      </c>
      <c r="I31" s="116"/>
      <c r="J31" s="116"/>
      <c r="K31" s="53"/>
      <c r="L31" s="67">
        <f t="shared" si="0"/>
        <v>0</v>
      </c>
      <c r="M31" s="68">
        <f t="shared" si="1"/>
        <v>0</v>
      </c>
      <c r="N31" s="20"/>
      <c r="O31" s="24"/>
      <c r="P31" s="24"/>
      <c r="Q31" s="24"/>
      <c r="R31" s="24"/>
      <c r="S31" s="24"/>
      <c r="T31" s="24"/>
      <c r="U31" s="24"/>
    </row>
    <row r="32" spans="1:21" ht="23.25" customHeight="1" x14ac:dyDescent="0.2">
      <c r="A32" s="50">
        <v>23</v>
      </c>
      <c r="B32" s="116"/>
      <c r="C32" s="44" t="s">
        <v>310</v>
      </c>
      <c r="D32" s="44" t="s">
        <v>311</v>
      </c>
      <c r="E32" s="44" t="s">
        <v>37</v>
      </c>
      <c r="F32" s="44">
        <v>50716</v>
      </c>
      <c r="G32" s="116"/>
      <c r="H32" s="68">
        <v>91686</v>
      </c>
      <c r="I32" s="116"/>
      <c r="J32" s="116"/>
      <c r="K32" s="53"/>
      <c r="L32" s="67">
        <f t="shared" si="0"/>
        <v>0</v>
      </c>
      <c r="M32" s="68">
        <f t="shared" si="1"/>
        <v>0</v>
      </c>
      <c r="N32" s="20"/>
      <c r="O32" s="24"/>
      <c r="P32" s="24"/>
      <c r="Q32" s="24"/>
      <c r="R32" s="24"/>
      <c r="S32" s="24"/>
      <c r="T32" s="24"/>
      <c r="U32" s="24"/>
    </row>
    <row r="33" spans="1:21" ht="23.25" customHeight="1" x14ac:dyDescent="0.2">
      <c r="A33" s="50">
        <v>24</v>
      </c>
      <c r="B33" s="116"/>
      <c r="C33" s="44" t="s">
        <v>310</v>
      </c>
      <c r="D33" s="44" t="s">
        <v>311</v>
      </c>
      <c r="E33" s="44" t="s">
        <v>37</v>
      </c>
      <c r="F33" s="44">
        <v>50691</v>
      </c>
      <c r="G33" s="116"/>
      <c r="H33" s="68">
        <v>91686</v>
      </c>
      <c r="I33" s="116"/>
      <c r="J33" s="116"/>
      <c r="K33" s="53"/>
      <c r="L33" s="67">
        <f t="shared" si="0"/>
        <v>0</v>
      </c>
      <c r="M33" s="68">
        <f t="shared" si="1"/>
        <v>0</v>
      </c>
      <c r="N33" s="20"/>
      <c r="O33" s="24"/>
      <c r="P33" s="24"/>
      <c r="Q33" s="24"/>
      <c r="R33" s="24"/>
      <c r="S33" s="24"/>
      <c r="T33" s="24"/>
      <c r="U33" s="24"/>
    </row>
    <row r="34" spans="1:21" ht="23.25" customHeight="1" x14ac:dyDescent="0.2">
      <c r="A34" s="50">
        <v>25</v>
      </c>
      <c r="B34" s="116"/>
      <c r="C34" s="44" t="s">
        <v>310</v>
      </c>
      <c r="D34" s="44" t="s">
        <v>311</v>
      </c>
      <c r="E34" s="44" t="s">
        <v>37</v>
      </c>
      <c r="F34" s="44">
        <v>50689</v>
      </c>
      <c r="G34" s="116"/>
      <c r="H34" s="68">
        <v>91686</v>
      </c>
      <c r="I34" s="116"/>
      <c r="J34" s="116"/>
      <c r="K34" s="53"/>
      <c r="L34" s="67">
        <f t="shared" si="0"/>
        <v>0</v>
      </c>
      <c r="M34" s="68">
        <f t="shared" si="1"/>
        <v>0</v>
      </c>
      <c r="N34" s="20"/>
      <c r="O34" s="24"/>
      <c r="P34" s="24"/>
      <c r="Q34" s="24"/>
      <c r="R34" s="24"/>
      <c r="S34" s="24"/>
      <c r="T34" s="24"/>
      <c r="U34" s="24"/>
    </row>
    <row r="35" spans="1:21" ht="23.25" customHeight="1" x14ac:dyDescent="0.2">
      <c r="A35" s="50">
        <v>26</v>
      </c>
      <c r="B35" s="116"/>
      <c r="C35" s="44" t="s">
        <v>310</v>
      </c>
      <c r="D35" s="44" t="s">
        <v>311</v>
      </c>
      <c r="E35" s="44" t="s">
        <v>37</v>
      </c>
      <c r="F35" s="44">
        <v>54040</v>
      </c>
      <c r="G35" s="116"/>
      <c r="H35" s="68">
        <v>91686</v>
      </c>
      <c r="I35" s="116"/>
      <c r="J35" s="116"/>
      <c r="K35" s="53"/>
      <c r="L35" s="67">
        <f t="shared" si="0"/>
        <v>0</v>
      </c>
      <c r="M35" s="68">
        <f t="shared" si="1"/>
        <v>0</v>
      </c>
      <c r="N35" s="20"/>
      <c r="O35" s="24"/>
      <c r="P35" s="24"/>
      <c r="Q35" s="24"/>
      <c r="R35" s="24"/>
      <c r="S35" s="24"/>
      <c r="T35" s="24"/>
      <c r="U35" s="24"/>
    </row>
    <row r="36" spans="1:21" ht="23.25" customHeight="1" x14ac:dyDescent="0.2">
      <c r="A36" s="50">
        <v>27</v>
      </c>
      <c r="B36" s="116"/>
      <c r="C36" s="44" t="s">
        <v>310</v>
      </c>
      <c r="D36" s="44" t="s">
        <v>311</v>
      </c>
      <c r="E36" s="44" t="s">
        <v>37</v>
      </c>
      <c r="F36" s="44">
        <v>54041</v>
      </c>
      <c r="G36" s="116"/>
      <c r="H36" s="68">
        <v>91686</v>
      </c>
      <c r="I36" s="116"/>
      <c r="J36" s="116"/>
      <c r="K36" s="53"/>
      <c r="L36" s="67">
        <f t="shared" si="0"/>
        <v>0</v>
      </c>
      <c r="M36" s="68">
        <f t="shared" si="1"/>
        <v>0</v>
      </c>
      <c r="N36" s="20"/>
      <c r="O36" s="24"/>
      <c r="P36" s="24"/>
      <c r="Q36" s="24"/>
      <c r="R36" s="24"/>
      <c r="S36" s="24"/>
      <c r="T36" s="24"/>
      <c r="U36" s="24"/>
    </row>
    <row r="37" spans="1:21" ht="23.25" customHeight="1" x14ac:dyDescent="0.2">
      <c r="A37" s="50">
        <v>28</v>
      </c>
      <c r="B37" s="116"/>
      <c r="C37" s="44" t="s">
        <v>310</v>
      </c>
      <c r="D37" s="44" t="s">
        <v>311</v>
      </c>
      <c r="E37" s="44" t="s">
        <v>37</v>
      </c>
      <c r="F37" s="44">
        <v>50706</v>
      </c>
      <c r="G37" s="116"/>
      <c r="H37" s="68">
        <v>91686</v>
      </c>
      <c r="I37" s="116"/>
      <c r="J37" s="116"/>
      <c r="K37" s="53"/>
      <c r="L37" s="67">
        <f t="shared" si="0"/>
        <v>0</v>
      </c>
      <c r="M37" s="68">
        <f t="shared" si="1"/>
        <v>0</v>
      </c>
      <c r="N37" s="20"/>
      <c r="O37" s="24"/>
      <c r="P37" s="24"/>
      <c r="Q37" s="24"/>
      <c r="R37" s="24"/>
      <c r="S37" s="24"/>
      <c r="T37" s="24"/>
      <c r="U37" s="24"/>
    </row>
    <row r="38" spans="1:21" ht="23.25" customHeight="1" x14ac:dyDescent="0.2">
      <c r="A38" s="50">
        <v>29</v>
      </c>
      <c r="B38" s="116"/>
      <c r="C38" s="44" t="s">
        <v>310</v>
      </c>
      <c r="D38" s="44" t="s">
        <v>311</v>
      </c>
      <c r="E38" s="44" t="s">
        <v>37</v>
      </c>
      <c r="F38" s="44">
        <v>50696</v>
      </c>
      <c r="G38" s="116"/>
      <c r="H38" s="68">
        <v>91686</v>
      </c>
      <c r="I38" s="116"/>
      <c r="J38" s="116"/>
      <c r="K38" s="53"/>
      <c r="L38" s="67">
        <f t="shared" si="0"/>
        <v>0</v>
      </c>
      <c r="M38" s="68">
        <f t="shared" si="1"/>
        <v>0</v>
      </c>
      <c r="N38" s="20"/>
      <c r="O38" s="24"/>
      <c r="P38" s="24"/>
      <c r="Q38" s="24"/>
      <c r="R38" s="24"/>
      <c r="S38" s="24"/>
      <c r="T38" s="24"/>
      <c r="U38" s="24"/>
    </row>
    <row r="39" spans="1:21" ht="23.25" customHeight="1" x14ac:dyDescent="0.2">
      <c r="A39" s="50">
        <v>30</v>
      </c>
      <c r="B39" s="116"/>
      <c r="C39" s="44" t="s">
        <v>310</v>
      </c>
      <c r="D39" s="44" t="s">
        <v>311</v>
      </c>
      <c r="E39" s="44" t="s">
        <v>37</v>
      </c>
      <c r="F39" s="44">
        <v>54044</v>
      </c>
      <c r="G39" s="116"/>
      <c r="H39" s="68">
        <v>91686</v>
      </c>
      <c r="I39" s="116"/>
      <c r="J39" s="116"/>
      <c r="K39" s="53"/>
      <c r="L39" s="67">
        <f t="shared" si="0"/>
        <v>0</v>
      </c>
      <c r="M39" s="68">
        <f t="shared" si="1"/>
        <v>0</v>
      </c>
      <c r="N39" s="20"/>
      <c r="O39" s="24"/>
      <c r="P39" s="24"/>
      <c r="Q39" s="24"/>
      <c r="R39" s="24"/>
      <c r="S39" s="24"/>
      <c r="T39" s="24"/>
      <c r="U39" s="24"/>
    </row>
    <row r="40" spans="1:21" ht="23.25" customHeight="1" x14ac:dyDescent="0.2">
      <c r="A40" s="50">
        <v>31</v>
      </c>
      <c r="B40" s="116"/>
      <c r="C40" s="44" t="s">
        <v>310</v>
      </c>
      <c r="D40" s="44" t="s">
        <v>311</v>
      </c>
      <c r="E40" s="44" t="s">
        <v>37</v>
      </c>
      <c r="F40" s="44">
        <v>50688</v>
      </c>
      <c r="G40" s="116"/>
      <c r="H40" s="68">
        <v>91686</v>
      </c>
      <c r="I40" s="116"/>
      <c r="J40" s="116"/>
      <c r="K40" s="53"/>
      <c r="L40" s="67">
        <f t="shared" si="0"/>
        <v>0</v>
      </c>
      <c r="M40" s="68">
        <f t="shared" si="1"/>
        <v>0</v>
      </c>
      <c r="N40" s="20"/>
      <c r="O40" s="24"/>
      <c r="P40" s="24"/>
      <c r="Q40" s="24"/>
      <c r="R40" s="24"/>
      <c r="S40" s="24"/>
      <c r="T40" s="24"/>
      <c r="U40" s="24"/>
    </row>
    <row r="41" spans="1:21" ht="23.25" customHeight="1" x14ac:dyDescent="0.2">
      <c r="A41" s="50">
        <v>32</v>
      </c>
      <c r="B41" s="116"/>
      <c r="C41" s="44" t="s">
        <v>310</v>
      </c>
      <c r="D41" s="44" t="s">
        <v>311</v>
      </c>
      <c r="E41" s="44" t="s">
        <v>37</v>
      </c>
      <c r="F41" s="44">
        <v>50694</v>
      </c>
      <c r="G41" s="116"/>
      <c r="H41" s="68">
        <v>91686</v>
      </c>
      <c r="I41" s="116"/>
      <c r="J41" s="116"/>
      <c r="K41" s="53"/>
      <c r="L41" s="67">
        <f t="shared" si="0"/>
        <v>0</v>
      </c>
      <c r="M41" s="68">
        <f t="shared" si="1"/>
        <v>0</v>
      </c>
      <c r="N41" s="20"/>
      <c r="O41" s="24"/>
      <c r="P41" s="24"/>
      <c r="Q41" s="24"/>
      <c r="R41" s="24"/>
      <c r="S41" s="24"/>
      <c r="T41" s="24"/>
      <c r="U41" s="24"/>
    </row>
    <row r="42" spans="1:21" ht="23.25" customHeight="1" x14ac:dyDescent="0.2">
      <c r="A42" s="50">
        <v>33</v>
      </c>
      <c r="B42" s="116"/>
      <c r="C42" s="44" t="s">
        <v>310</v>
      </c>
      <c r="D42" s="44" t="s">
        <v>311</v>
      </c>
      <c r="E42" s="44" t="s">
        <v>37</v>
      </c>
      <c r="F42" s="44">
        <v>50695</v>
      </c>
      <c r="G42" s="116"/>
      <c r="H42" s="68">
        <v>91686</v>
      </c>
      <c r="I42" s="116"/>
      <c r="J42" s="116"/>
      <c r="K42" s="53"/>
      <c r="L42" s="67">
        <f t="shared" si="0"/>
        <v>0</v>
      </c>
      <c r="M42" s="68">
        <f t="shared" si="1"/>
        <v>0</v>
      </c>
      <c r="N42" s="20"/>
      <c r="O42" s="24"/>
      <c r="P42" s="24"/>
      <c r="Q42" s="24"/>
      <c r="R42" s="24"/>
      <c r="S42" s="24"/>
      <c r="T42" s="24"/>
      <c r="U42" s="24"/>
    </row>
    <row r="43" spans="1:21" ht="23.25" customHeight="1" x14ac:dyDescent="0.2">
      <c r="A43" s="50">
        <v>34</v>
      </c>
      <c r="B43" s="116"/>
      <c r="C43" s="44" t="s">
        <v>310</v>
      </c>
      <c r="D43" s="44" t="s">
        <v>311</v>
      </c>
      <c r="E43" s="44" t="s">
        <v>37</v>
      </c>
      <c r="F43" s="44">
        <v>54047</v>
      </c>
      <c r="G43" s="116"/>
      <c r="H43" s="68">
        <v>91686</v>
      </c>
      <c r="I43" s="116"/>
      <c r="J43" s="116"/>
      <c r="K43" s="53"/>
      <c r="L43" s="67">
        <f t="shared" si="0"/>
        <v>0</v>
      </c>
      <c r="M43" s="68">
        <f t="shared" si="1"/>
        <v>0</v>
      </c>
      <c r="N43" s="20"/>
      <c r="O43" s="24"/>
      <c r="P43" s="24"/>
      <c r="Q43" s="24"/>
      <c r="R43" s="24"/>
      <c r="S43" s="24"/>
      <c r="T43" s="24"/>
      <c r="U43" s="24"/>
    </row>
    <row r="44" spans="1:21" ht="23.25" customHeight="1" x14ac:dyDescent="0.2">
      <c r="A44" s="50">
        <v>35</v>
      </c>
      <c r="B44" s="116"/>
      <c r="C44" s="44" t="s">
        <v>310</v>
      </c>
      <c r="D44" s="44" t="s">
        <v>311</v>
      </c>
      <c r="E44" s="44" t="s">
        <v>37</v>
      </c>
      <c r="F44" s="44">
        <v>50711</v>
      </c>
      <c r="G44" s="116"/>
      <c r="H44" s="68">
        <v>91686</v>
      </c>
      <c r="I44" s="116"/>
      <c r="J44" s="116"/>
      <c r="K44" s="43"/>
      <c r="L44" s="67">
        <f t="shared" si="0"/>
        <v>0</v>
      </c>
      <c r="M44" s="68">
        <f t="shared" si="1"/>
        <v>0</v>
      </c>
      <c r="N44" s="20"/>
      <c r="O44" s="24"/>
      <c r="P44" s="24"/>
      <c r="Q44" s="24"/>
      <c r="R44" s="24"/>
      <c r="S44" s="24"/>
      <c r="T44" s="24"/>
      <c r="U44" s="24"/>
    </row>
    <row r="45" spans="1:21" ht="23.25" customHeight="1" x14ac:dyDescent="0.2">
      <c r="A45" s="50">
        <v>36</v>
      </c>
      <c r="B45" s="116"/>
      <c r="C45" s="44" t="s">
        <v>310</v>
      </c>
      <c r="D45" s="44" t="s">
        <v>311</v>
      </c>
      <c r="E45" s="44" t="s">
        <v>37</v>
      </c>
      <c r="F45" s="44">
        <v>50686</v>
      </c>
      <c r="G45" s="116"/>
      <c r="H45" s="68">
        <v>91686</v>
      </c>
      <c r="I45" s="116"/>
      <c r="J45" s="116"/>
      <c r="K45" s="53"/>
      <c r="L45" s="67">
        <f t="shared" si="0"/>
        <v>0</v>
      </c>
      <c r="M45" s="68">
        <f t="shared" si="1"/>
        <v>0</v>
      </c>
      <c r="N45" s="20"/>
      <c r="O45" s="24"/>
      <c r="P45" s="24"/>
      <c r="Q45" s="24"/>
      <c r="R45" s="24"/>
      <c r="S45" s="24"/>
      <c r="T45" s="24"/>
      <c r="U45" s="24"/>
    </row>
    <row r="46" spans="1:21" ht="23.25" customHeight="1" x14ac:dyDescent="0.2">
      <c r="A46" s="50">
        <v>37</v>
      </c>
      <c r="B46" s="116"/>
      <c r="C46" s="44" t="s">
        <v>310</v>
      </c>
      <c r="D46" s="44" t="s">
        <v>311</v>
      </c>
      <c r="E46" s="44" t="s">
        <v>37</v>
      </c>
      <c r="F46" s="44">
        <v>50704</v>
      </c>
      <c r="G46" s="116"/>
      <c r="H46" s="68">
        <v>91686</v>
      </c>
      <c r="I46" s="116"/>
      <c r="J46" s="116"/>
      <c r="K46" s="53"/>
      <c r="L46" s="67">
        <f t="shared" si="0"/>
        <v>0</v>
      </c>
      <c r="M46" s="68">
        <f t="shared" si="1"/>
        <v>0</v>
      </c>
      <c r="N46" s="20"/>
      <c r="O46" s="24"/>
      <c r="P46" s="24"/>
      <c r="Q46" s="24"/>
      <c r="R46" s="24"/>
      <c r="S46" s="24"/>
      <c r="T46" s="24"/>
      <c r="U46" s="24"/>
    </row>
    <row r="47" spans="1:21" ht="23.25" customHeight="1" x14ac:dyDescent="0.2">
      <c r="A47" s="50">
        <v>38</v>
      </c>
      <c r="B47" s="116"/>
      <c r="C47" s="44" t="s">
        <v>315</v>
      </c>
      <c r="D47" s="44" t="s">
        <v>316</v>
      </c>
      <c r="E47" s="44" t="s">
        <v>317</v>
      </c>
      <c r="F47" s="44" t="s">
        <v>318</v>
      </c>
      <c r="G47" s="116"/>
      <c r="H47" s="68">
        <v>91686</v>
      </c>
      <c r="I47" s="116"/>
      <c r="J47" s="116"/>
      <c r="K47" s="53"/>
      <c r="L47" s="67">
        <f t="shared" si="0"/>
        <v>0</v>
      </c>
      <c r="M47" s="68">
        <f t="shared" si="1"/>
        <v>0</v>
      </c>
      <c r="N47" s="20"/>
      <c r="O47" s="24"/>
      <c r="P47" s="24"/>
      <c r="Q47" s="24"/>
      <c r="R47" s="24"/>
      <c r="S47" s="24"/>
      <c r="T47" s="24"/>
      <c r="U47" s="24"/>
    </row>
    <row r="48" spans="1:21" ht="23.25" customHeight="1" x14ac:dyDescent="0.2">
      <c r="A48" s="50">
        <v>39</v>
      </c>
      <c r="B48" s="116"/>
      <c r="C48" s="44" t="s">
        <v>315</v>
      </c>
      <c r="D48" s="44" t="s">
        <v>316</v>
      </c>
      <c r="E48" s="32" t="s">
        <v>319</v>
      </c>
      <c r="F48" s="32">
        <v>45128</v>
      </c>
      <c r="G48" s="116"/>
      <c r="H48" s="68">
        <v>91686</v>
      </c>
      <c r="I48" s="116"/>
      <c r="J48" s="116"/>
      <c r="K48" s="53"/>
      <c r="L48" s="67">
        <f t="shared" si="0"/>
        <v>0</v>
      </c>
      <c r="M48" s="68">
        <f t="shared" si="1"/>
        <v>0</v>
      </c>
      <c r="N48" s="20"/>
      <c r="O48" s="24"/>
      <c r="P48" s="24"/>
      <c r="Q48" s="24"/>
      <c r="R48" s="24"/>
      <c r="S48" s="24"/>
      <c r="T48" s="24"/>
      <c r="U48" s="24"/>
    </row>
    <row r="49" spans="1:21" ht="23.25" customHeight="1" x14ac:dyDescent="0.2">
      <c r="A49" s="50">
        <v>40</v>
      </c>
      <c r="B49" s="116"/>
      <c r="C49" s="44" t="s">
        <v>315</v>
      </c>
      <c r="D49" s="44" t="s">
        <v>316</v>
      </c>
      <c r="E49" s="32" t="s">
        <v>320</v>
      </c>
      <c r="F49" s="32">
        <v>45160</v>
      </c>
      <c r="G49" s="116"/>
      <c r="H49" s="68">
        <v>91686</v>
      </c>
      <c r="I49" s="116"/>
      <c r="J49" s="116"/>
      <c r="K49" s="53"/>
      <c r="L49" s="67">
        <f t="shared" si="0"/>
        <v>0</v>
      </c>
      <c r="M49" s="68">
        <f t="shared" si="1"/>
        <v>0</v>
      </c>
      <c r="N49" s="20"/>
      <c r="O49" s="24"/>
      <c r="P49" s="24"/>
      <c r="Q49" s="24"/>
      <c r="R49" s="24"/>
      <c r="S49" s="24"/>
      <c r="T49" s="24"/>
      <c r="U49" s="24"/>
    </row>
    <row r="50" spans="1:21" ht="23.25" customHeight="1" x14ac:dyDescent="0.2">
      <c r="A50" s="50">
        <v>41</v>
      </c>
      <c r="B50" s="116"/>
      <c r="C50" s="44" t="s">
        <v>315</v>
      </c>
      <c r="D50" s="44" t="s">
        <v>316</v>
      </c>
      <c r="E50" s="32" t="s">
        <v>321</v>
      </c>
      <c r="F50" s="32">
        <v>45153</v>
      </c>
      <c r="G50" s="116"/>
      <c r="H50" s="68">
        <v>91686</v>
      </c>
      <c r="I50" s="116"/>
      <c r="J50" s="116"/>
      <c r="K50" s="53"/>
      <c r="L50" s="67">
        <f t="shared" si="0"/>
        <v>0</v>
      </c>
      <c r="M50" s="68">
        <f t="shared" si="1"/>
        <v>0</v>
      </c>
      <c r="N50" s="20"/>
      <c r="O50" s="24"/>
      <c r="P50" s="24"/>
      <c r="Q50" s="24"/>
      <c r="R50" s="24"/>
      <c r="S50" s="24"/>
      <c r="T50" s="24"/>
      <c r="U50" s="24"/>
    </row>
    <row r="51" spans="1:21" ht="23.25" customHeight="1" x14ac:dyDescent="0.2">
      <c r="A51" s="50">
        <v>42</v>
      </c>
      <c r="B51" s="116"/>
      <c r="C51" s="44" t="s">
        <v>315</v>
      </c>
      <c r="D51" s="44" t="s">
        <v>316</v>
      </c>
      <c r="E51" s="32" t="s">
        <v>322</v>
      </c>
      <c r="F51" s="32">
        <v>45116</v>
      </c>
      <c r="G51" s="116"/>
      <c r="H51" s="68">
        <v>91686</v>
      </c>
      <c r="I51" s="116"/>
      <c r="J51" s="116"/>
      <c r="K51" s="53"/>
      <c r="L51" s="67">
        <f t="shared" si="0"/>
        <v>0</v>
      </c>
      <c r="M51" s="68">
        <f t="shared" si="1"/>
        <v>0</v>
      </c>
      <c r="N51" s="20"/>
      <c r="O51" s="24"/>
      <c r="P51" s="24"/>
      <c r="Q51" s="24"/>
      <c r="R51" s="24"/>
      <c r="S51" s="24"/>
      <c r="T51" s="24"/>
      <c r="U51" s="24"/>
    </row>
    <row r="52" spans="1:21" ht="23.25" customHeight="1" x14ac:dyDescent="0.2">
      <c r="A52" s="50">
        <v>43</v>
      </c>
      <c r="B52" s="116"/>
      <c r="C52" s="44" t="s">
        <v>315</v>
      </c>
      <c r="D52" s="44" t="s">
        <v>316</v>
      </c>
      <c r="E52" s="32" t="s">
        <v>323</v>
      </c>
      <c r="F52" s="32">
        <v>45201</v>
      </c>
      <c r="G52" s="116"/>
      <c r="H52" s="68">
        <v>91686</v>
      </c>
      <c r="I52" s="116"/>
      <c r="J52" s="116"/>
      <c r="K52" s="53"/>
      <c r="L52" s="67">
        <f t="shared" si="0"/>
        <v>0</v>
      </c>
      <c r="M52" s="68">
        <f t="shared" si="1"/>
        <v>0</v>
      </c>
      <c r="N52" s="20"/>
      <c r="O52" s="24"/>
      <c r="P52" s="24"/>
      <c r="Q52" s="24"/>
      <c r="R52" s="24"/>
      <c r="S52" s="24"/>
      <c r="T52" s="24"/>
      <c r="U52" s="24"/>
    </row>
    <row r="53" spans="1:21" ht="23.25" customHeight="1" x14ac:dyDescent="0.2">
      <c r="A53" s="50">
        <v>44</v>
      </c>
      <c r="B53" s="116"/>
      <c r="C53" s="44" t="s">
        <v>315</v>
      </c>
      <c r="D53" s="44" t="s">
        <v>316</v>
      </c>
      <c r="E53" s="32" t="s">
        <v>324</v>
      </c>
      <c r="F53" s="32">
        <v>45155</v>
      </c>
      <c r="G53" s="116"/>
      <c r="H53" s="68">
        <v>91686</v>
      </c>
      <c r="I53" s="116"/>
      <c r="J53" s="116"/>
      <c r="K53" s="53"/>
      <c r="L53" s="67">
        <f t="shared" si="0"/>
        <v>0</v>
      </c>
      <c r="M53" s="68">
        <f t="shared" si="1"/>
        <v>0</v>
      </c>
      <c r="N53" s="20"/>
      <c r="O53" s="24"/>
      <c r="P53" s="24"/>
      <c r="Q53" s="24"/>
      <c r="R53" s="24"/>
      <c r="S53" s="24"/>
      <c r="T53" s="24"/>
      <c r="U53" s="24"/>
    </row>
    <row r="54" spans="1:21" ht="23.25" customHeight="1" x14ac:dyDescent="0.2">
      <c r="A54" s="50">
        <v>45</v>
      </c>
      <c r="B54" s="116"/>
      <c r="C54" s="44" t="s">
        <v>315</v>
      </c>
      <c r="D54" s="44" t="s">
        <v>316</v>
      </c>
      <c r="E54" s="32" t="s">
        <v>325</v>
      </c>
      <c r="F54" s="32">
        <v>45132</v>
      </c>
      <c r="G54" s="116"/>
      <c r="H54" s="68">
        <v>91686</v>
      </c>
      <c r="I54" s="116"/>
      <c r="J54" s="116"/>
      <c r="K54" s="53"/>
      <c r="L54" s="67">
        <f t="shared" si="0"/>
        <v>0</v>
      </c>
      <c r="M54" s="68">
        <f t="shared" si="1"/>
        <v>0</v>
      </c>
      <c r="N54" s="20"/>
      <c r="O54" s="24"/>
      <c r="P54" s="24"/>
      <c r="Q54" s="24"/>
      <c r="R54" s="24"/>
      <c r="S54" s="24"/>
      <c r="T54" s="24"/>
      <c r="U54" s="24"/>
    </row>
    <row r="55" spans="1:21" ht="23.25" customHeight="1" x14ac:dyDescent="0.2">
      <c r="A55" s="50">
        <v>46</v>
      </c>
      <c r="B55" s="116"/>
      <c r="C55" s="44" t="s">
        <v>315</v>
      </c>
      <c r="D55" s="44" t="s">
        <v>316</v>
      </c>
      <c r="E55" s="32" t="s">
        <v>326</v>
      </c>
      <c r="F55" s="32">
        <v>45199</v>
      </c>
      <c r="G55" s="116"/>
      <c r="H55" s="68">
        <v>91686</v>
      </c>
      <c r="I55" s="116"/>
      <c r="J55" s="116"/>
      <c r="K55" s="53"/>
      <c r="L55" s="67">
        <f t="shared" si="0"/>
        <v>0</v>
      </c>
      <c r="M55" s="68">
        <f t="shared" si="1"/>
        <v>0</v>
      </c>
      <c r="N55" s="20"/>
      <c r="O55" s="24"/>
      <c r="P55" s="24"/>
      <c r="Q55" s="24"/>
      <c r="R55" s="24"/>
      <c r="S55" s="24"/>
      <c r="T55" s="24"/>
      <c r="U55" s="24"/>
    </row>
    <row r="56" spans="1:21" ht="23.25" customHeight="1" x14ac:dyDescent="0.2">
      <c r="A56" s="50">
        <v>47</v>
      </c>
      <c r="B56" s="116"/>
      <c r="C56" s="44" t="s">
        <v>315</v>
      </c>
      <c r="D56" s="44" t="s">
        <v>316</v>
      </c>
      <c r="E56" s="32" t="s">
        <v>327</v>
      </c>
      <c r="F56" s="32">
        <v>45197</v>
      </c>
      <c r="G56" s="116"/>
      <c r="H56" s="68">
        <v>91686</v>
      </c>
      <c r="I56" s="116"/>
      <c r="J56" s="116"/>
      <c r="K56" s="44"/>
      <c r="L56" s="67">
        <f t="shared" si="0"/>
        <v>0</v>
      </c>
      <c r="M56" s="68">
        <f t="shared" si="1"/>
        <v>0</v>
      </c>
      <c r="N56" s="20"/>
      <c r="O56" s="24"/>
      <c r="P56" s="24"/>
      <c r="Q56" s="24"/>
      <c r="R56" s="24"/>
      <c r="S56" s="24"/>
      <c r="T56" s="24"/>
      <c r="U56" s="24"/>
    </row>
    <row r="57" spans="1:21" ht="23.25" customHeight="1" x14ac:dyDescent="0.2">
      <c r="A57" s="50">
        <v>48</v>
      </c>
      <c r="B57" s="116"/>
      <c r="C57" s="44" t="s">
        <v>315</v>
      </c>
      <c r="D57" s="44" t="s">
        <v>316</v>
      </c>
      <c r="E57" s="32" t="s">
        <v>328</v>
      </c>
      <c r="F57" s="32">
        <v>45213</v>
      </c>
      <c r="G57" s="116"/>
      <c r="H57" s="68">
        <v>91686</v>
      </c>
      <c r="I57" s="116"/>
      <c r="J57" s="116"/>
      <c r="K57" s="53"/>
      <c r="L57" s="67">
        <f t="shared" si="0"/>
        <v>0</v>
      </c>
      <c r="M57" s="68">
        <f t="shared" si="1"/>
        <v>0</v>
      </c>
      <c r="N57" s="20"/>
      <c r="O57" s="24"/>
      <c r="P57" s="24"/>
      <c r="Q57" s="24"/>
      <c r="R57" s="24"/>
      <c r="S57" s="24"/>
      <c r="T57" s="24"/>
      <c r="U57" s="24"/>
    </row>
    <row r="58" spans="1:21" ht="23.25" customHeight="1" x14ac:dyDescent="0.2">
      <c r="A58" s="50">
        <v>49</v>
      </c>
      <c r="B58" s="116"/>
      <c r="C58" s="44" t="s">
        <v>315</v>
      </c>
      <c r="D58" s="44" t="s">
        <v>316</v>
      </c>
      <c r="E58" s="32" t="s">
        <v>329</v>
      </c>
      <c r="F58" s="32">
        <v>45127</v>
      </c>
      <c r="G58" s="116"/>
      <c r="H58" s="68">
        <v>91686</v>
      </c>
      <c r="I58" s="116"/>
      <c r="J58" s="116"/>
      <c r="K58" s="53"/>
      <c r="L58" s="67">
        <f t="shared" si="0"/>
        <v>0</v>
      </c>
      <c r="M58" s="68">
        <f t="shared" si="1"/>
        <v>0</v>
      </c>
      <c r="N58" s="20"/>
      <c r="O58" s="24"/>
      <c r="P58" s="24"/>
      <c r="Q58" s="24"/>
      <c r="R58" s="24"/>
      <c r="S58" s="24"/>
      <c r="T58" s="24"/>
      <c r="U58" s="24"/>
    </row>
    <row r="59" spans="1:21" ht="23.25" customHeight="1" x14ac:dyDescent="0.2">
      <c r="A59" s="50">
        <v>50</v>
      </c>
      <c r="B59" s="116"/>
      <c r="C59" s="44" t="s">
        <v>315</v>
      </c>
      <c r="D59" s="44" t="s">
        <v>316</v>
      </c>
      <c r="E59" s="32" t="s">
        <v>330</v>
      </c>
      <c r="F59" s="32">
        <v>45114</v>
      </c>
      <c r="G59" s="116"/>
      <c r="H59" s="68">
        <v>91686</v>
      </c>
      <c r="I59" s="116"/>
      <c r="J59" s="116"/>
      <c r="K59" s="53"/>
      <c r="L59" s="67">
        <f t="shared" si="0"/>
        <v>0</v>
      </c>
      <c r="M59" s="68">
        <f t="shared" si="1"/>
        <v>0</v>
      </c>
      <c r="N59" s="20"/>
      <c r="O59" s="24"/>
      <c r="P59" s="24"/>
      <c r="Q59" s="24"/>
      <c r="R59" s="24"/>
      <c r="S59" s="24"/>
      <c r="T59" s="24"/>
      <c r="U59" s="24"/>
    </row>
    <row r="60" spans="1:21" ht="23.25" customHeight="1" x14ac:dyDescent="0.2">
      <c r="A60" s="50">
        <v>51</v>
      </c>
      <c r="B60" s="116"/>
      <c r="C60" s="44" t="s">
        <v>315</v>
      </c>
      <c r="D60" s="44" t="s">
        <v>316</v>
      </c>
      <c r="E60" s="32" t="s">
        <v>331</v>
      </c>
      <c r="F60" s="32">
        <v>45211</v>
      </c>
      <c r="G60" s="116"/>
      <c r="H60" s="68">
        <v>91686</v>
      </c>
      <c r="I60" s="116"/>
      <c r="J60" s="116"/>
      <c r="K60" s="53"/>
      <c r="L60" s="67">
        <f t="shared" si="0"/>
        <v>0</v>
      </c>
      <c r="M60" s="68">
        <f t="shared" si="1"/>
        <v>0</v>
      </c>
      <c r="N60" s="20"/>
      <c r="O60" s="24"/>
      <c r="P60" s="24"/>
      <c r="Q60" s="24"/>
      <c r="R60" s="24"/>
      <c r="S60" s="24"/>
      <c r="T60" s="24"/>
      <c r="U60" s="24"/>
    </row>
    <row r="61" spans="1:21" ht="23.25" customHeight="1" x14ac:dyDescent="0.2">
      <c r="A61" s="50">
        <v>52</v>
      </c>
      <c r="B61" s="116"/>
      <c r="C61" s="44" t="s">
        <v>315</v>
      </c>
      <c r="D61" s="44" t="s">
        <v>316</v>
      </c>
      <c r="E61" s="32" t="s">
        <v>332</v>
      </c>
      <c r="F61" s="32">
        <v>45134</v>
      </c>
      <c r="G61" s="116"/>
      <c r="H61" s="68">
        <v>91686</v>
      </c>
      <c r="I61" s="116"/>
      <c r="J61" s="116"/>
      <c r="K61" s="53"/>
      <c r="L61" s="67">
        <f t="shared" si="0"/>
        <v>0</v>
      </c>
      <c r="M61" s="68">
        <f t="shared" si="1"/>
        <v>0</v>
      </c>
      <c r="N61" s="20"/>
      <c r="O61" s="24"/>
      <c r="P61" s="24"/>
      <c r="Q61" s="24"/>
      <c r="R61" s="24"/>
      <c r="S61" s="24"/>
      <c r="T61" s="24"/>
      <c r="U61" s="24"/>
    </row>
    <row r="62" spans="1:21" ht="23.25" customHeight="1" x14ac:dyDescent="0.2">
      <c r="A62" s="50">
        <v>53</v>
      </c>
      <c r="B62" s="116"/>
      <c r="C62" s="44" t="s">
        <v>315</v>
      </c>
      <c r="D62" s="44" t="s">
        <v>316</v>
      </c>
      <c r="E62" s="32" t="s">
        <v>333</v>
      </c>
      <c r="F62" s="32">
        <v>45117</v>
      </c>
      <c r="G62" s="116"/>
      <c r="H62" s="68">
        <v>91686</v>
      </c>
      <c r="I62" s="116"/>
      <c r="J62" s="116"/>
      <c r="K62" s="53"/>
      <c r="L62" s="67">
        <f t="shared" si="0"/>
        <v>0</v>
      </c>
      <c r="M62" s="68">
        <f t="shared" si="1"/>
        <v>0</v>
      </c>
      <c r="N62" s="20"/>
      <c r="O62" s="24"/>
      <c r="P62" s="24"/>
      <c r="Q62" s="24"/>
      <c r="R62" s="24"/>
      <c r="S62" s="24"/>
      <c r="T62" s="24"/>
      <c r="U62" s="24"/>
    </row>
    <row r="63" spans="1:21" ht="23.25" customHeight="1" x14ac:dyDescent="0.2">
      <c r="A63" s="50">
        <v>54</v>
      </c>
      <c r="B63" s="116"/>
      <c r="C63" s="44" t="s">
        <v>315</v>
      </c>
      <c r="D63" s="44" t="s">
        <v>316</v>
      </c>
      <c r="E63" s="32" t="s">
        <v>334</v>
      </c>
      <c r="F63" s="32">
        <v>45190</v>
      </c>
      <c r="G63" s="116"/>
      <c r="H63" s="68">
        <v>91686</v>
      </c>
      <c r="I63" s="116"/>
      <c r="J63" s="116"/>
      <c r="K63" s="53"/>
      <c r="L63" s="67">
        <f t="shared" si="0"/>
        <v>0</v>
      </c>
      <c r="M63" s="68">
        <f t="shared" si="1"/>
        <v>0</v>
      </c>
      <c r="N63" s="20"/>
      <c r="O63" s="24"/>
      <c r="P63" s="24"/>
      <c r="Q63" s="24"/>
      <c r="R63" s="24"/>
      <c r="S63" s="24"/>
      <c r="T63" s="24"/>
      <c r="U63" s="24"/>
    </row>
    <row r="64" spans="1:21" ht="23.25" customHeight="1" x14ac:dyDescent="0.2">
      <c r="A64" s="50">
        <v>55</v>
      </c>
      <c r="B64" s="116"/>
      <c r="C64" s="44" t="s">
        <v>315</v>
      </c>
      <c r="D64" s="44" t="s">
        <v>316</v>
      </c>
      <c r="E64" s="32" t="s">
        <v>335</v>
      </c>
      <c r="F64" s="32">
        <v>45183</v>
      </c>
      <c r="G64" s="116"/>
      <c r="H64" s="68">
        <v>91686</v>
      </c>
      <c r="I64" s="116"/>
      <c r="J64" s="116"/>
      <c r="K64" s="53"/>
      <c r="L64" s="67">
        <f t="shared" si="0"/>
        <v>0</v>
      </c>
      <c r="M64" s="68">
        <f t="shared" si="1"/>
        <v>0</v>
      </c>
      <c r="N64" s="20"/>
      <c r="O64" s="24"/>
      <c r="P64" s="24"/>
      <c r="Q64" s="24"/>
      <c r="R64" s="24"/>
      <c r="S64" s="24"/>
      <c r="T64" s="24"/>
      <c r="U64" s="24"/>
    </row>
    <row r="65" spans="1:21" ht="23.25" customHeight="1" x14ac:dyDescent="0.2">
      <c r="A65" s="50">
        <v>56</v>
      </c>
      <c r="B65" s="116"/>
      <c r="C65" s="44" t="s">
        <v>315</v>
      </c>
      <c r="D65" s="44" t="s">
        <v>316</v>
      </c>
      <c r="E65" s="32" t="s">
        <v>336</v>
      </c>
      <c r="F65" s="32">
        <v>45200</v>
      </c>
      <c r="G65" s="116"/>
      <c r="H65" s="68">
        <v>91686</v>
      </c>
      <c r="I65" s="116"/>
      <c r="J65" s="116"/>
      <c r="K65" s="53"/>
      <c r="L65" s="67">
        <f t="shared" si="0"/>
        <v>0</v>
      </c>
      <c r="M65" s="68">
        <f t="shared" si="1"/>
        <v>0</v>
      </c>
      <c r="N65" s="20"/>
      <c r="O65" s="24"/>
      <c r="P65" s="24"/>
      <c r="Q65" s="24"/>
      <c r="R65" s="24"/>
      <c r="S65" s="24"/>
      <c r="T65" s="24"/>
      <c r="U65" s="24"/>
    </row>
    <row r="66" spans="1:21" ht="23.25" customHeight="1" x14ac:dyDescent="0.2">
      <c r="A66" s="50">
        <v>57</v>
      </c>
      <c r="B66" s="116"/>
      <c r="C66" s="44" t="s">
        <v>315</v>
      </c>
      <c r="D66" s="44" t="s">
        <v>316</v>
      </c>
      <c r="E66" s="32" t="s">
        <v>337</v>
      </c>
      <c r="F66" s="32">
        <v>45159</v>
      </c>
      <c r="G66" s="116"/>
      <c r="H66" s="68">
        <v>91686</v>
      </c>
      <c r="I66" s="116"/>
      <c r="J66" s="116"/>
      <c r="K66" s="53"/>
      <c r="L66" s="67">
        <f t="shared" si="0"/>
        <v>0</v>
      </c>
      <c r="M66" s="68">
        <f t="shared" si="1"/>
        <v>0</v>
      </c>
      <c r="N66" s="20"/>
      <c r="O66" s="24"/>
      <c r="P66" s="24"/>
      <c r="Q66" s="24"/>
      <c r="R66" s="24"/>
      <c r="S66" s="24"/>
      <c r="T66" s="24"/>
      <c r="U66" s="24"/>
    </row>
    <row r="67" spans="1:21" ht="23.25" customHeight="1" x14ac:dyDescent="0.2">
      <c r="A67" s="50">
        <v>58</v>
      </c>
      <c r="B67" s="116"/>
      <c r="C67" s="44" t="s">
        <v>315</v>
      </c>
      <c r="D67" s="44" t="s">
        <v>316</v>
      </c>
      <c r="E67" s="32" t="s">
        <v>338</v>
      </c>
      <c r="F67" s="32">
        <v>45121</v>
      </c>
      <c r="G67" s="116"/>
      <c r="H67" s="68">
        <v>91686</v>
      </c>
      <c r="I67" s="116"/>
      <c r="J67" s="116"/>
      <c r="K67" s="53"/>
      <c r="L67" s="67">
        <f t="shared" si="0"/>
        <v>0</v>
      </c>
      <c r="M67" s="68">
        <f t="shared" si="1"/>
        <v>0</v>
      </c>
      <c r="N67" s="20"/>
      <c r="O67" s="24"/>
      <c r="P67" s="24"/>
      <c r="Q67" s="24"/>
      <c r="R67" s="24"/>
      <c r="S67" s="24"/>
      <c r="T67" s="24"/>
      <c r="U67" s="24"/>
    </row>
    <row r="68" spans="1:21" ht="23.25" customHeight="1" x14ac:dyDescent="0.2">
      <c r="A68" s="50">
        <v>59</v>
      </c>
      <c r="B68" s="116"/>
      <c r="C68" s="44" t="s">
        <v>315</v>
      </c>
      <c r="D68" s="44" t="s">
        <v>316</v>
      </c>
      <c r="E68" s="32" t="s">
        <v>339</v>
      </c>
      <c r="F68" s="32">
        <v>45204</v>
      </c>
      <c r="G68" s="116"/>
      <c r="H68" s="68">
        <v>91686</v>
      </c>
      <c r="I68" s="116"/>
      <c r="J68" s="116"/>
      <c r="K68" s="53"/>
      <c r="L68" s="67">
        <f t="shared" si="0"/>
        <v>0</v>
      </c>
      <c r="M68" s="68">
        <f t="shared" si="1"/>
        <v>0</v>
      </c>
      <c r="N68" s="20"/>
      <c r="O68" s="24"/>
      <c r="P68" s="24"/>
      <c r="Q68" s="24"/>
      <c r="R68" s="24"/>
      <c r="S68" s="24"/>
      <c r="T68" s="24"/>
      <c r="U68" s="24"/>
    </row>
    <row r="69" spans="1:21" ht="23.25" customHeight="1" x14ac:dyDescent="0.2">
      <c r="A69" s="50">
        <v>60</v>
      </c>
      <c r="B69" s="116"/>
      <c r="C69" s="44" t="s">
        <v>315</v>
      </c>
      <c r="D69" s="44" t="s">
        <v>316</v>
      </c>
      <c r="E69" s="32" t="s">
        <v>340</v>
      </c>
      <c r="F69" s="32">
        <v>45136</v>
      </c>
      <c r="G69" s="116"/>
      <c r="H69" s="68">
        <v>91686</v>
      </c>
      <c r="I69" s="116"/>
      <c r="J69" s="116"/>
      <c r="K69" s="53"/>
      <c r="L69" s="67">
        <f t="shared" si="0"/>
        <v>0</v>
      </c>
      <c r="M69" s="68">
        <f t="shared" si="1"/>
        <v>0</v>
      </c>
      <c r="N69" s="20"/>
      <c r="O69" s="24"/>
      <c r="P69" s="24"/>
      <c r="Q69" s="24"/>
      <c r="R69" s="24"/>
      <c r="S69" s="24"/>
      <c r="T69" s="24"/>
      <c r="U69" s="24"/>
    </row>
    <row r="70" spans="1:21" ht="23.25" customHeight="1" x14ac:dyDescent="0.2">
      <c r="A70" s="50">
        <v>61</v>
      </c>
      <c r="B70" s="116"/>
      <c r="C70" s="44" t="s">
        <v>315</v>
      </c>
      <c r="D70" s="44" t="s">
        <v>316</v>
      </c>
      <c r="E70" s="32" t="s">
        <v>341</v>
      </c>
      <c r="F70" s="32">
        <v>45151</v>
      </c>
      <c r="G70" s="116"/>
      <c r="H70" s="68">
        <v>91686</v>
      </c>
      <c r="I70" s="116"/>
      <c r="J70" s="116"/>
      <c r="K70" s="53"/>
      <c r="L70" s="67">
        <f t="shared" si="0"/>
        <v>0</v>
      </c>
      <c r="M70" s="68">
        <f t="shared" si="1"/>
        <v>0</v>
      </c>
      <c r="N70" s="20"/>
      <c r="O70" s="24"/>
      <c r="P70" s="24"/>
      <c r="Q70" s="24"/>
      <c r="R70" s="24"/>
      <c r="S70" s="24"/>
      <c r="T70" s="24"/>
      <c r="U70" s="24"/>
    </row>
    <row r="71" spans="1:21" ht="23.25" customHeight="1" x14ac:dyDescent="0.2">
      <c r="A71" s="50">
        <v>62</v>
      </c>
      <c r="B71" s="116"/>
      <c r="C71" s="44" t="s">
        <v>315</v>
      </c>
      <c r="D71" s="44" t="s">
        <v>316</v>
      </c>
      <c r="E71" s="32" t="s">
        <v>342</v>
      </c>
      <c r="F71" s="32">
        <v>45138</v>
      </c>
      <c r="G71" s="116"/>
      <c r="H71" s="68">
        <v>91686</v>
      </c>
      <c r="I71" s="116"/>
      <c r="J71" s="116"/>
      <c r="K71" s="53"/>
      <c r="L71" s="67">
        <f t="shared" si="0"/>
        <v>0</v>
      </c>
      <c r="M71" s="68">
        <f t="shared" si="1"/>
        <v>0</v>
      </c>
      <c r="N71" s="20"/>
      <c r="O71" s="24"/>
      <c r="P71" s="24"/>
      <c r="Q71" s="24"/>
      <c r="R71" s="24"/>
      <c r="S71" s="24"/>
      <c r="T71" s="24"/>
      <c r="U71" s="24"/>
    </row>
    <row r="72" spans="1:21" ht="23.25" customHeight="1" x14ac:dyDescent="0.2">
      <c r="A72" s="50">
        <v>63</v>
      </c>
      <c r="B72" s="116"/>
      <c r="C72" s="44" t="s">
        <v>315</v>
      </c>
      <c r="D72" s="44" t="s">
        <v>316</v>
      </c>
      <c r="E72" s="32" t="s">
        <v>37</v>
      </c>
      <c r="F72" s="32">
        <v>45161</v>
      </c>
      <c r="G72" s="116"/>
      <c r="H72" s="68">
        <v>91686</v>
      </c>
      <c r="I72" s="116"/>
      <c r="J72" s="116"/>
      <c r="K72" s="53"/>
      <c r="L72" s="67">
        <f t="shared" si="0"/>
        <v>0</v>
      </c>
      <c r="M72" s="68">
        <f t="shared" si="1"/>
        <v>0</v>
      </c>
      <c r="N72" s="20"/>
      <c r="O72" s="24"/>
      <c r="P72" s="24"/>
      <c r="Q72" s="24"/>
      <c r="R72" s="24"/>
      <c r="S72" s="24"/>
      <c r="T72" s="24"/>
      <c r="U72" s="24"/>
    </row>
    <row r="73" spans="1:21" ht="23.25" customHeight="1" x14ac:dyDescent="0.2">
      <c r="A73" s="50">
        <v>64</v>
      </c>
      <c r="B73" s="116"/>
      <c r="C73" s="44" t="s">
        <v>315</v>
      </c>
      <c r="D73" s="44" t="s">
        <v>316</v>
      </c>
      <c r="E73" s="32" t="s">
        <v>343</v>
      </c>
      <c r="F73" s="32">
        <v>45170</v>
      </c>
      <c r="G73" s="116"/>
      <c r="H73" s="68">
        <v>91686</v>
      </c>
      <c r="I73" s="116"/>
      <c r="J73" s="116"/>
      <c r="K73" s="53"/>
      <c r="L73" s="67">
        <f t="shared" si="0"/>
        <v>0</v>
      </c>
      <c r="M73" s="68">
        <f t="shared" si="1"/>
        <v>0</v>
      </c>
      <c r="N73" s="20"/>
      <c r="O73" s="24"/>
      <c r="P73" s="24"/>
      <c r="Q73" s="24"/>
      <c r="R73" s="24"/>
      <c r="S73" s="24"/>
      <c r="T73" s="24"/>
      <c r="U73" s="24"/>
    </row>
    <row r="74" spans="1:21" ht="23.25" customHeight="1" x14ac:dyDescent="0.2">
      <c r="A74" s="50">
        <v>65</v>
      </c>
      <c r="B74" s="116"/>
      <c r="C74" s="44" t="s">
        <v>315</v>
      </c>
      <c r="D74" s="44" t="s">
        <v>316</v>
      </c>
      <c r="E74" s="32" t="s">
        <v>344</v>
      </c>
      <c r="F74" s="32">
        <v>45142</v>
      </c>
      <c r="G74" s="116"/>
      <c r="H74" s="68">
        <v>91686</v>
      </c>
      <c r="I74" s="116"/>
      <c r="J74" s="116"/>
      <c r="K74" s="53"/>
      <c r="L74" s="67">
        <f t="shared" si="0"/>
        <v>0</v>
      </c>
      <c r="M74" s="68">
        <f t="shared" si="1"/>
        <v>0</v>
      </c>
      <c r="N74" s="20"/>
      <c r="O74" s="24"/>
      <c r="P74" s="24"/>
      <c r="Q74" s="24"/>
      <c r="R74" s="24"/>
      <c r="S74" s="24"/>
      <c r="T74" s="24"/>
      <c r="U74" s="24"/>
    </row>
    <row r="75" spans="1:21" ht="23.25" customHeight="1" x14ac:dyDescent="0.2">
      <c r="A75" s="50">
        <v>66</v>
      </c>
      <c r="B75" s="116"/>
      <c r="C75" s="44" t="s">
        <v>315</v>
      </c>
      <c r="D75" s="44" t="s">
        <v>316</v>
      </c>
      <c r="E75" s="32" t="s">
        <v>345</v>
      </c>
      <c r="F75" s="32">
        <v>45148</v>
      </c>
      <c r="G75" s="116"/>
      <c r="H75" s="68">
        <v>91686</v>
      </c>
      <c r="I75" s="116"/>
      <c r="J75" s="116"/>
      <c r="K75" s="43"/>
      <c r="L75" s="67">
        <f t="shared" ref="L75:L138" si="2">K75*1.16-K75</f>
        <v>0</v>
      </c>
      <c r="M75" s="68">
        <f t="shared" ref="M75:M138" si="3">K75+L75</f>
        <v>0</v>
      </c>
      <c r="N75" s="20"/>
      <c r="O75" s="24"/>
      <c r="P75" s="24"/>
      <c r="Q75" s="24"/>
      <c r="R75" s="24"/>
      <c r="S75" s="24"/>
      <c r="T75" s="24"/>
      <c r="U75" s="24"/>
    </row>
    <row r="76" spans="1:21" ht="23.25" customHeight="1" x14ac:dyDescent="0.2">
      <c r="A76" s="50">
        <v>67</v>
      </c>
      <c r="B76" s="116"/>
      <c r="C76" s="44" t="s">
        <v>315</v>
      </c>
      <c r="D76" s="44" t="s">
        <v>316</v>
      </c>
      <c r="E76" s="32" t="s">
        <v>346</v>
      </c>
      <c r="F76" s="32">
        <v>45144</v>
      </c>
      <c r="G76" s="116"/>
      <c r="H76" s="68">
        <v>91686</v>
      </c>
      <c r="I76" s="116"/>
      <c r="J76" s="116"/>
      <c r="K76" s="53"/>
      <c r="L76" s="67">
        <f t="shared" si="2"/>
        <v>0</v>
      </c>
      <c r="M76" s="68">
        <f t="shared" si="3"/>
        <v>0</v>
      </c>
      <c r="N76" s="20"/>
      <c r="O76" s="24"/>
      <c r="P76" s="24"/>
      <c r="Q76" s="24"/>
      <c r="R76" s="24"/>
      <c r="S76" s="24"/>
      <c r="T76" s="24"/>
      <c r="U76" s="24"/>
    </row>
    <row r="77" spans="1:21" ht="23.25" customHeight="1" x14ac:dyDescent="0.2">
      <c r="A77" s="50">
        <v>68</v>
      </c>
      <c r="B77" s="116"/>
      <c r="C77" s="44" t="s">
        <v>315</v>
      </c>
      <c r="D77" s="44" t="s">
        <v>316</v>
      </c>
      <c r="E77" s="32" t="s">
        <v>347</v>
      </c>
      <c r="F77" s="32">
        <v>45175</v>
      </c>
      <c r="G77" s="116"/>
      <c r="H77" s="68">
        <v>91686</v>
      </c>
      <c r="I77" s="116"/>
      <c r="J77" s="116"/>
      <c r="K77" s="53"/>
      <c r="L77" s="67">
        <f t="shared" si="2"/>
        <v>0</v>
      </c>
      <c r="M77" s="68">
        <f t="shared" si="3"/>
        <v>0</v>
      </c>
      <c r="N77" s="20"/>
      <c r="O77" s="24"/>
      <c r="P77" s="24"/>
      <c r="Q77" s="24"/>
      <c r="R77" s="24"/>
      <c r="S77" s="24"/>
      <c r="T77" s="24"/>
      <c r="U77" s="24"/>
    </row>
    <row r="78" spans="1:21" ht="23.25" customHeight="1" x14ac:dyDescent="0.2">
      <c r="A78" s="50">
        <v>69</v>
      </c>
      <c r="B78" s="116"/>
      <c r="C78" s="44" t="s">
        <v>315</v>
      </c>
      <c r="D78" s="44" t="s">
        <v>316</v>
      </c>
      <c r="E78" s="32" t="s">
        <v>348</v>
      </c>
      <c r="F78" s="32">
        <v>45185</v>
      </c>
      <c r="G78" s="116"/>
      <c r="H78" s="68">
        <v>91686</v>
      </c>
      <c r="I78" s="116"/>
      <c r="J78" s="116"/>
      <c r="K78" s="53"/>
      <c r="L78" s="67">
        <f t="shared" si="2"/>
        <v>0</v>
      </c>
      <c r="M78" s="68">
        <f t="shared" si="3"/>
        <v>0</v>
      </c>
      <c r="N78" s="20"/>
      <c r="O78" s="24"/>
      <c r="P78" s="24"/>
      <c r="Q78" s="24"/>
      <c r="R78" s="24"/>
      <c r="S78" s="24"/>
      <c r="T78" s="24"/>
      <c r="U78" s="24"/>
    </row>
    <row r="79" spans="1:21" ht="23.25" customHeight="1" x14ac:dyDescent="0.2">
      <c r="A79" s="50">
        <v>70</v>
      </c>
      <c r="B79" s="116"/>
      <c r="C79" s="44" t="s">
        <v>315</v>
      </c>
      <c r="D79" s="44" t="s">
        <v>316</v>
      </c>
      <c r="E79" s="32" t="s">
        <v>349</v>
      </c>
      <c r="F79" s="32">
        <v>45156</v>
      </c>
      <c r="G79" s="116"/>
      <c r="H79" s="68">
        <v>91686</v>
      </c>
      <c r="I79" s="116"/>
      <c r="J79" s="116"/>
      <c r="K79" s="53"/>
      <c r="L79" s="67">
        <f t="shared" si="2"/>
        <v>0</v>
      </c>
      <c r="M79" s="68">
        <f t="shared" si="3"/>
        <v>0</v>
      </c>
      <c r="N79" s="20"/>
      <c r="O79" s="24"/>
      <c r="P79" s="24"/>
      <c r="Q79" s="24"/>
      <c r="R79" s="24"/>
      <c r="S79" s="24"/>
      <c r="T79" s="24"/>
      <c r="U79" s="24"/>
    </row>
    <row r="80" spans="1:21" ht="23.25" customHeight="1" x14ac:dyDescent="0.2">
      <c r="A80" s="50">
        <v>71</v>
      </c>
      <c r="B80" s="116"/>
      <c r="C80" s="43" t="s">
        <v>315</v>
      </c>
      <c r="D80" s="44" t="s">
        <v>316</v>
      </c>
      <c r="E80" s="32" t="s">
        <v>350</v>
      </c>
      <c r="F80" s="32">
        <v>45111</v>
      </c>
      <c r="G80" s="116"/>
      <c r="H80" s="68">
        <v>91686</v>
      </c>
      <c r="I80" s="116"/>
      <c r="J80" s="116"/>
      <c r="K80" s="53"/>
      <c r="L80" s="67">
        <f t="shared" si="2"/>
        <v>0</v>
      </c>
      <c r="M80" s="68">
        <f t="shared" si="3"/>
        <v>0</v>
      </c>
      <c r="N80" s="20"/>
      <c r="O80" s="24"/>
      <c r="P80" s="24"/>
      <c r="Q80" s="24"/>
      <c r="R80" s="24"/>
      <c r="S80" s="24"/>
      <c r="T80" s="24"/>
      <c r="U80" s="24"/>
    </row>
    <row r="81" spans="1:21" ht="23.25" customHeight="1" x14ac:dyDescent="0.2">
      <c r="A81" s="50">
        <v>72</v>
      </c>
      <c r="B81" s="116"/>
      <c r="C81" s="43" t="s">
        <v>315</v>
      </c>
      <c r="D81" s="44" t="s">
        <v>316</v>
      </c>
      <c r="E81" s="32" t="s">
        <v>351</v>
      </c>
      <c r="F81" s="32">
        <v>45194</v>
      </c>
      <c r="G81" s="116"/>
      <c r="H81" s="68">
        <v>91686</v>
      </c>
      <c r="I81" s="116"/>
      <c r="J81" s="116"/>
      <c r="K81" s="53"/>
      <c r="L81" s="67">
        <f t="shared" si="2"/>
        <v>0</v>
      </c>
      <c r="M81" s="68">
        <f t="shared" si="3"/>
        <v>0</v>
      </c>
      <c r="N81" s="20"/>
      <c r="O81" s="24"/>
      <c r="P81" s="24"/>
      <c r="Q81" s="24"/>
      <c r="R81" s="24"/>
      <c r="S81" s="24"/>
      <c r="T81" s="24"/>
      <c r="U81" s="24"/>
    </row>
    <row r="82" spans="1:21" ht="23.25" customHeight="1" x14ac:dyDescent="0.2">
      <c r="A82" s="50">
        <v>73</v>
      </c>
      <c r="B82" s="116"/>
      <c r="C82" s="43" t="s">
        <v>315</v>
      </c>
      <c r="D82" s="44" t="s">
        <v>316</v>
      </c>
      <c r="E82" s="32" t="s">
        <v>352</v>
      </c>
      <c r="F82" s="32">
        <v>45179</v>
      </c>
      <c r="G82" s="116"/>
      <c r="H82" s="68">
        <v>91686</v>
      </c>
      <c r="I82" s="116"/>
      <c r="J82" s="116"/>
      <c r="K82" s="53"/>
      <c r="L82" s="67">
        <f t="shared" si="2"/>
        <v>0</v>
      </c>
      <c r="M82" s="68">
        <f t="shared" si="3"/>
        <v>0</v>
      </c>
      <c r="N82" s="20"/>
      <c r="O82" s="24"/>
      <c r="P82" s="24"/>
      <c r="Q82" s="24"/>
      <c r="R82" s="24"/>
      <c r="S82" s="24"/>
      <c r="T82" s="24"/>
      <c r="U82" s="24"/>
    </row>
    <row r="83" spans="1:21" ht="23.25" customHeight="1" x14ac:dyDescent="0.2">
      <c r="A83" s="50">
        <v>74</v>
      </c>
      <c r="B83" s="116"/>
      <c r="C83" s="43" t="s">
        <v>315</v>
      </c>
      <c r="D83" s="44" t="s">
        <v>316</v>
      </c>
      <c r="E83" s="32" t="s">
        <v>353</v>
      </c>
      <c r="F83" s="32">
        <v>45192</v>
      </c>
      <c r="G83" s="116"/>
      <c r="H83" s="68">
        <v>91686</v>
      </c>
      <c r="I83" s="116"/>
      <c r="J83" s="116"/>
      <c r="K83" s="53"/>
      <c r="L83" s="67">
        <f t="shared" si="2"/>
        <v>0</v>
      </c>
      <c r="M83" s="68">
        <f t="shared" si="3"/>
        <v>0</v>
      </c>
      <c r="N83" s="20"/>
      <c r="O83" s="24"/>
      <c r="P83" s="24"/>
      <c r="Q83" s="24"/>
      <c r="R83" s="24"/>
      <c r="S83" s="24"/>
      <c r="T83" s="24"/>
      <c r="U83" s="24"/>
    </row>
    <row r="84" spans="1:21" ht="23.25" customHeight="1" x14ac:dyDescent="0.2">
      <c r="A84" s="50">
        <v>75</v>
      </c>
      <c r="B84" s="116"/>
      <c r="C84" s="43" t="s">
        <v>315</v>
      </c>
      <c r="D84" s="44" t="s">
        <v>316</v>
      </c>
      <c r="E84" s="32" t="s">
        <v>354</v>
      </c>
      <c r="F84" s="32">
        <v>45158</v>
      </c>
      <c r="G84" s="116"/>
      <c r="H84" s="68">
        <v>91686</v>
      </c>
      <c r="I84" s="116"/>
      <c r="J84" s="116"/>
      <c r="K84" s="53"/>
      <c r="L84" s="67">
        <f t="shared" si="2"/>
        <v>0</v>
      </c>
      <c r="M84" s="68">
        <f t="shared" si="3"/>
        <v>0</v>
      </c>
      <c r="N84" s="20"/>
      <c r="O84" s="24"/>
      <c r="P84" s="24"/>
      <c r="Q84" s="24"/>
      <c r="R84" s="24"/>
      <c r="S84" s="24"/>
      <c r="T84" s="24"/>
      <c r="U84" s="24"/>
    </row>
    <row r="85" spans="1:21" ht="23.25" customHeight="1" x14ac:dyDescent="0.2">
      <c r="A85" s="50">
        <v>76</v>
      </c>
      <c r="B85" s="116"/>
      <c r="C85" s="44" t="s">
        <v>315</v>
      </c>
      <c r="D85" s="44" t="s">
        <v>316</v>
      </c>
      <c r="E85" s="32" t="s">
        <v>355</v>
      </c>
      <c r="F85" s="32">
        <v>45133</v>
      </c>
      <c r="G85" s="116"/>
      <c r="H85" s="68">
        <v>91686</v>
      </c>
      <c r="I85" s="116"/>
      <c r="J85" s="116"/>
      <c r="K85" s="53"/>
      <c r="L85" s="67">
        <f t="shared" si="2"/>
        <v>0</v>
      </c>
      <c r="M85" s="68">
        <f t="shared" si="3"/>
        <v>0</v>
      </c>
      <c r="N85" s="20"/>
      <c r="O85" s="24"/>
      <c r="P85" s="24"/>
      <c r="Q85" s="24"/>
      <c r="R85" s="24"/>
      <c r="S85" s="24"/>
      <c r="T85" s="24"/>
      <c r="U85" s="24"/>
    </row>
    <row r="86" spans="1:21" ht="23.25" customHeight="1" x14ac:dyDescent="0.2">
      <c r="A86" s="50">
        <v>77</v>
      </c>
      <c r="B86" s="116"/>
      <c r="C86" s="44" t="s">
        <v>315</v>
      </c>
      <c r="D86" s="44" t="s">
        <v>316</v>
      </c>
      <c r="E86" s="32" t="s">
        <v>356</v>
      </c>
      <c r="F86" s="32">
        <v>45164</v>
      </c>
      <c r="G86" s="116"/>
      <c r="H86" s="68">
        <v>91686</v>
      </c>
      <c r="I86" s="116"/>
      <c r="J86" s="116"/>
      <c r="K86" s="53"/>
      <c r="L86" s="67">
        <f t="shared" si="2"/>
        <v>0</v>
      </c>
      <c r="M86" s="68">
        <f t="shared" si="3"/>
        <v>0</v>
      </c>
      <c r="N86" s="20"/>
      <c r="O86" s="24"/>
      <c r="P86" s="24"/>
      <c r="Q86" s="24"/>
      <c r="R86" s="24"/>
      <c r="S86" s="24"/>
      <c r="T86" s="24"/>
      <c r="U86" s="24"/>
    </row>
    <row r="87" spans="1:21" ht="23.25" customHeight="1" x14ac:dyDescent="0.2">
      <c r="A87" s="50">
        <v>78</v>
      </c>
      <c r="B87" s="116"/>
      <c r="C87" s="44" t="s">
        <v>315</v>
      </c>
      <c r="D87" s="44" t="s">
        <v>316</v>
      </c>
      <c r="E87" s="32" t="s">
        <v>37</v>
      </c>
      <c r="F87" s="32" t="s">
        <v>37</v>
      </c>
      <c r="G87" s="116"/>
      <c r="H87" s="68">
        <v>91686</v>
      </c>
      <c r="I87" s="116"/>
      <c r="J87" s="116"/>
      <c r="K87" s="44"/>
      <c r="L87" s="67">
        <f t="shared" si="2"/>
        <v>0</v>
      </c>
      <c r="M87" s="68">
        <f t="shared" si="3"/>
        <v>0</v>
      </c>
      <c r="N87" s="20"/>
      <c r="O87" s="24"/>
      <c r="P87" s="24"/>
      <c r="Q87" s="24"/>
      <c r="R87" s="24"/>
      <c r="S87" s="24"/>
      <c r="T87" s="24"/>
      <c r="U87" s="24"/>
    </row>
    <row r="88" spans="1:21" ht="23.25" customHeight="1" x14ac:dyDescent="0.2">
      <c r="A88" s="50">
        <v>79</v>
      </c>
      <c r="B88" s="116"/>
      <c r="C88" s="44" t="s">
        <v>315</v>
      </c>
      <c r="D88" s="44" t="s">
        <v>316</v>
      </c>
      <c r="E88" s="32" t="s">
        <v>357</v>
      </c>
      <c r="F88" s="32">
        <v>45131</v>
      </c>
      <c r="G88" s="116"/>
      <c r="H88" s="68">
        <v>91686</v>
      </c>
      <c r="I88" s="116"/>
      <c r="J88" s="116"/>
      <c r="K88" s="53"/>
      <c r="L88" s="67">
        <f t="shared" si="2"/>
        <v>0</v>
      </c>
      <c r="M88" s="68">
        <f t="shared" si="3"/>
        <v>0</v>
      </c>
      <c r="N88" s="20"/>
      <c r="O88" s="24"/>
      <c r="P88" s="24"/>
      <c r="Q88" s="24"/>
      <c r="R88" s="24"/>
      <c r="S88" s="24"/>
      <c r="T88" s="24"/>
      <c r="U88" s="24"/>
    </row>
    <row r="89" spans="1:21" ht="23.25" customHeight="1" x14ac:dyDescent="0.2">
      <c r="A89" s="50">
        <v>80</v>
      </c>
      <c r="B89" s="116"/>
      <c r="C89" s="44" t="s">
        <v>315</v>
      </c>
      <c r="D89" s="44" t="s">
        <v>316</v>
      </c>
      <c r="E89" s="44" t="s">
        <v>358</v>
      </c>
      <c r="F89" s="44">
        <v>45212</v>
      </c>
      <c r="G89" s="116"/>
      <c r="H89" s="68">
        <v>91686</v>
      </c>
      <c r="I89" s="116"/>
      <c r="J89" s="116"/>
      <c r="K89" s="53"/>
      <c r="L89" s="67">
        <f t="shared" si="2"/>
        <v>0</v>
      </c>
      <c r="M89" s="68">
        <f t="shared" si="3"/>
        <v>0</v>
      </c>
      <c r="N89" s="20"/>
      <c r="O89" s="24"/>
      <c r="P89" s="24"/>
      <c r="Q89" s="24"/>
      <c r="R89" s="24"/>
      <c r="S89" s="24"/>
      <c r="T89" s="24"/>
      <c r="U89" s="24"/>
    </row>
    <row r="90" spans="1:21" ht="23.25" customHeight="1" x14ac:dyDescent="0.2">
      <c r="A90" s="50">
        <v>81</v>
      </c>
      <c r="B90" s="116"/>
      <c r="C90" s="44" t="s">
        <v>315</v>
      </c>
      <c r="D90" s="44" t="s">
        <v>316</v>
      </c>
      <c r="E90" s="44" t="s">
        <v>359</v>
      </c>
      <c r="F90" s="44">
        <v>45187</v>
      </c>
      <c r="G90" s="116"/>
      <c r="H90" s="68">
        <v>91686</v>
      </c>
      <c r="I90" s="116"/>
      <c r="J90" s="116"/>
      <c r="K90" s="53"/>
      <c r="L90" s="67">
        <f t="shared" si="2"/>
        <v>0</v>
      </c>
      <c r="M90" s="68">
        <f t="shared" si="3"/>
        <v>0</v>
      </c>
      <c r="N90" s="20"/>
      <c r="O90" s="24"/>
      <c r="P90" s="24"/>
      <c r="Q90" s="24"/>
      <c r="R90" s="24"/>
      <c r="S90" s="24"/>
      <c r="T90" s="24"/>
      <c r="U90" s="24"/>
    </row>
    <row r="91" spans="1:21" ht="23.25" customHeight="1" x14ac:dyDescent="0.2">
      <c r="A91" s="50">
        <v>82</v>
      </c>
      <c r="B91" s="116"/>
      <c r="C91" s="44" t="s">
        <v>315</v>
      </c>
      <c r="D91" s="44" t="s">
        <v>316</v>
      </c>
      <c r="E91" s="44" t="s">
        <v>37</v>
      </c>
      <c r="F91" s="44">
        <v>45189</v>
      </c>
      <c r="G91" s="116"/>
      <c r="H91" s="68">
        <v>91686</v>
      </c>
      <c r="I91" s="116"/>
      <c r="J91" s="116"/>
      <c r="K91" s="53"/>
      <c r="L91" s="67">
        <f t="shared" si="2"/>
        <v>0</v>
      </c>
      <c r="M91" s="68">
        <f t="shared" si="3"/>
        <v>0</v>
      </c>
      <c r="N91" s="20"/>
      <c r="O91" s="24"/>
      <c r="P91" s="24"/>
      <c r="Q91" s="24"/>
      <c r="R91" s="24"/>
      <c r="S91" s="24"/>
      <c r="T91" s="24"/>
      <c r="U91" s="24"/>
    </row>
    <row r="92" spans="1:21" ht="23.25" customHeight="1" x14ac:dyDescent="0.2">
      <c r="A92" s="50">
        <v>83</v>
      </c>
      <c r="B92" s="116"/>
      <c r="C92" s="44" t="s">
        <v>315</v>
      </c>
      <c r="D92" s="44" t="s">
        <v>316</v>
      </c>
      <c r="E92" s="44" t="s">
        <v>360</v>
      </c>
      <c r="F92" s="44">
        <v>45123</v>
      </c>
      <c r="G92" s="116"/>
      <c r="H92" s="68">
        <v>91686</v>
      </c>
      <c r="I92" s="116"/>
      <c r="J92" s="116"/>
      <c r="K92" s="53"/>
      <c r="L92" s="67">
        <f t="shared" si="2"/>
        <v>0</v>
      </c>
      <c r="M92" s="68">
        <f t="shared" si="3"/>
        <v>0</v>
      </c>
      <c r="N92" s="20"/>
      <c r="O92" s="24"/>
      <c r="P92" s="24"/>
      <c r="Q92" s="24"/>
      <c r="R92" s="24"/>
      <c r="S92" s="24"/>
      <c r="T92" s="24"/>
      <c r="U92" s="24"/>
    </row>
    <row r="93" spans="1:21" ht="23.25" customHeight="1" x14ac:dyDescent="0.2">
      <c r="A93" s="50">
        <v>84</v>
      </c>
      <c r="B93" s="116"/>
      <c r="C93" s="44" t="s">
        <v>315</v>
      </c>
      <c r="D93" s="44" t="s">
        <v>316</v>
      </c>
      <c r="E93" s="44" t="s">
        <v>361</v>
      </c>
      <c r="F93" s="44">
        <v>45141</v>
      </c>
      <c r="G93" s="116"/>
      <c r="H93" s="68">
        <v>91686</v>
      </c>
      <c r="I93" s="116"/>
      <c r="J93" s="116"/>
      <c r="K93" s="53"/>
      <c r="L93" s="67">
        <f t="shared" si="2"/>
        <v>0</v>
      </c>
      <c r="M93" s="68">
        <f t="shared" si="3"/>
        <v>0</v>
      </c>
      <c r="N93" s="20"/>
      <c r="O93" s="24"/>
      <c r="P93" s="24"/>
      <c r="Q93" s="24"/>
      <c r="R93" s="24"/>
      <c r="S93" s="24"/>
      <c r="T93" s="24"/>
      <c r="U93" s="24"/>
    </row>
    <row r="94" spans="1:21" ht="23.25" customHeight="1" x14ac:dyDescent="0.2">
      <c r="A94" s="50">
        <v>85</v>
      </c>
      <c r="B94" s="116"/>
      <c r="C94" s="44" t="s">
        <v>315</v>
      </c>
      <c r="D94" s="44" t="s">
        <v>316</v>
      </c>
      <c r="E94" s="44" t="s">
        <v>361</v>
      </c>
      <c r="F94" s="44">
        <v>45141</v>
      </c>
      <c r="G94" s="116"/>
      <c r="H94" s="68">
        <v>91686</v>
      </c>
      <c r="I94" s="116"/>
      <c r="J94" s="116"/>
      <c r="K94" s="53"/>
      <c r="L94" s="67">
        <f t="shared" si="2"/>
        <v>0</v>
      </c>
      <c r="M94" s="68">
        <f t="shared" si="3"/>
        <v>0</v>
      </c>
      <c r="N94" s="20"/>
      <c r="O94" s="24"/>
      <c r="P94" s="24"/>
      <c r="Q94" s="24"/>
      <c r="R94" s="24"/>
      <c r="S94" s="24"/>
      <c r="T94" s="24"/>
      <c r="U94" s="24"/>
    </row>
    <row r="95" spans="1:21" ht="23.25" customHeight="1" x14ac:dyDescent="0.2">
      <c r="A95" s="50">
        <v>86</v>
      </c>
      <c r="B95" s="116"/>
      <c r="C95" s="44" t="s">
        <v>315</v>
      </c>
      <c r="D95" s="44" t="s">
        <v>316</v>
      </c>
      <c r="E95" s="44" t="s">
        <v>362</v>
      </c>
      <c r="F95" s="44">
        <v>45191</v>
      </c>
      <c r="G95" s="116"/>
      <c r="H95" s="68">
        <v>91686</v>
      </c>
      <c r="I95" s="116"/>
      <c r="J95" s="116"/>
      <c r="K95" s="53"/>
      <c r="L95" s="67">
        <f t="shared" si="2"/>
        <v>0</v>
      </c>
      <c r="M95" s="68">
        <f t="shared" si="3"/>
        <v>0</v>
      </c>
      <c r="N95" s="20"/>
      <c r="O95" s="24"/>
      <c r="P95" s="24"/>
      <c r="Q95" s="24"/>
      <c r="R95" s="24"/>
      <c r="S95" s="24"/>
      <c r="T95" s="24"/>
      <c r="U95" s="24"/>
    </row>
    <row r="96" spans="1:21" ht="23.25" customHeight="1" x14ac:dyDescent="0.2">
      <c r="A96" s="50">
        <v>87</v>
      </c>
      <c r="B96" s="116"/>
      <c r="C96" s="44" t="s">
        <v>315</v>
      </c>
      <c r="D96" s="44" t="s">
        <v>316</v>
      </c>
      <c r="E96" s="44" t="s">
        <v>363</v>
      </c>
      <c r="F96" s="44">
        <v>45139</v>
      </c>
      <c r="G96" s="116"/>
      <c r="H96" s="68">
        <v>91686</v>
      </c>
      <c r="I96" s="116"/>
      <c r="J96" s="116"/>
      <c r="K96" s="53"/>
      <c r="L96" s="67">
        <f t="shared" si="2"/>
        <v>0</v>
      </c>
      <c r="M96" s="68">
        <f t="shared" si="3"/>
        <v>0</v>
      </c>
      <c r="N96" s="20"/>
      <c r="O96" s="24"/>
      <c r="P96" s="24"/>
      <c r="Q96" s="24"/>
      <c r="R96" s="24"/>
      <c r="S96" s="24"/>
      <c r="T96" s="24"/>
      <c r="U96" s="24"/>
    </row>
    <row r="97" spans="1:21" ht="23.25" customHeight="1" x14ac:dyDescent="0.2">
      <c r="A97" s="50">
        <v>88</v>
      </c>
      <c r="B97" s="116"/>
      <c r="C97" s="44" t="s">
        <v>315</v>
      </c>
      <c r="D97" s="44" t="s">
        <v>316</v>
      </c>
      <c r="E97" s="44" t="s">
        <v>364</v>
      </c>
      <c r="F97" s="44">
        <v>45143</v>
      </c>
      <c r="G97" s="116"/>
      <c r="H97" s="68">
        <v>91686</v>
      </c>
      <c r="I97" s="116"/>
      <c r="J97" s="116"/>
      <c r="K97" s="53"/>
      <c r="L97" s="67">
        <f t="shared" si="2"/>
        <v>0</v>
      </c>
      <c r="M97" s="68">
        <f t="shared" si="3"/>
        <v>0</v>
      </c>
      <c r="N97" s="20"/>
      <c r="O97" s="24"/>
      <c r="P97" s="24"/>
      <c r="Q97" s="24"/>
      <c r="R97" s="24"/>
      <c r="S97" s="24"/>
      <c r="T97" s="24"/>
      <c r="U97" s="24"/>
    </row>
    <row r="98" spans="1:21" ht="23.25" customHeight="1" x14ac:dyDescent="0.2">
      <c r="A98" s="50">
        <v>89</v>
      </c>
      <c r="B98" s="116"/>
      <c r="C98" s="44" t="s">
        <v>315</v>
      </c>
      <c r="D98" s="44" t="s">
        <v>316</v>
      </c>
      <c r="E98" s="44" t="s">
        <v>365</v>
      </c>
      <c r="F98" s="44">
        <v>45196</v>
      </c>
      <c r="G98" s="116"/>
      <c r="H98" s="68">
        <v>91686</v>
      </c>
      <c r="I98" s="116"/>
      <c r="J98" s="116"/>
      <c r="K98" s="53"/>
      <c r="L98" s="67">
        <f t="shared" si="2"/>
        <v>0</v>
      </c>
      <c r="M98" s="68">
        <f t="shared" si="3"/>
        <v>0</v>
      </c>
      <c r="N98" s="20"/>
      <c r="O98" s="24"/>
      <c r="P98" s="24"/>
      <c r="Q98" s="24"/>
      <c r="R98" s="24"/>
      <c r="S98" s="24"/>
      <c r="T98" s="24"/>
      <c r="U98" s="24"/>
    </row>
    <row r="99" spans="1:21" ht="23.25" customHeight="1" x14ac:dyDescent="0.2">
      <c r="A99" s="50">
        <v>90</v>
      </c>
      <c r="B99" s="116"/>
      <c r="C99" s="44" t="s">
        <v>315</v>
      </c>
      <c r="D99" s="44" t="s">
        <v>316</v>
      </c>
      <c r="E99" s="44" t="s">
        <v>366</v>
      </c>
      <c r="F99" s="44">
        <v>45154</v>
      </c>
      <c r="G99" s="116"/>
      <c r="H99" s="68">
        <v>91686</v>
      </c>
      <c r="I99" s="116"/>
      <c r="J99" s="116"/>
      <c r="K99" s="53"/>
      <c r="L99" s="67">
        <f t="shared" si="2"/>
        <v>0</v>
      </c>
      <c r="M99" s="68">
        <f t="shared" si="3"/>
        <v>0</v>
      </c>
      <c r="N99" s="20"/>
      <c r="O99" s="24"/>
      <c r="P99" s="24"/>
      <c r="Q99" s="24"/>
      <c r="R99" s="24"/>
      <c r="S99" s="24"/>
      <c r="T99" s="24"/>
      <c r="U99" s="24"/>
    </row>
    <row r="100" spans="1:21" ht="23.25" customHeight="1" x14ac:dyDescent="0.2">
      <c r="A100" s="50">
        <v>91</v>
      </c>
      <c r="B100" s="116"/>
      <c r="C100" s="44" t="s">
        <v>315</v>
      </c>
      <c r="D100" s="44" t="s">
        <v>316</v>
      </c>
      <c r="E100" s="44" t="s">
        <v>367</v>
      </c>
      <c r="F100" s="44">
        <v>45177</v>
      </c>
      <c r="G100" s="116"/>
      <c r="H100" s="68">
        <v>91686</v>
      </c>
      <c r="I100" s="116"/>
      <c r="J100" s="116"/>
      <c r="K100" s="53"/>
      <c r="L100" s="67">
        <f t="shared" si="2"/>
        <v>0</v>
      </c>
      <c r="M100" s="68">
        <f t="shared" si="3"/>
        <v>0</v>
      </c>
      <c r="N100" s="20"/>
      <c r="O100" s="24"/>
      <c r="P100" s="24"/>
      <c r="Q100" s="24"/>
      <c r="R100" s="24"/>
      <c r="S100" s="24"/>
      <c r="T100" s="24"/>
      <c r="U100" s="24"/>
    </row>
    <row r="101" spans="1:21" ht="23.25" customHeight="1" x14ac:dyDescent="0.2">
      <c r="A101" s="50">
        <v>92</v>
      </c>
      <c r="B101" s="116"/>
      <c r="C101" s="44" t="s">
        <v>315</v>
      </c>
      <c r="D101" s="44" t="s">
        <v>316</v>
      </c>
      <c r="E101" s="44" t="s">
        <v>368</v>
      </c>
      <c r="F101" s="44">
        <v>45115</v>
      </c>
      <c r="G101" s="116"/>
      <c r="H101" s="68">
        <v>91686</v>
      </c>
      <c r="I101" s="116"/>
      <c r="J101" s="116"/>
      <c r="K101" s="53"/>
      <c r="L101" s="67">
        <f t="shared" si="2"/>
        <v>0</v>
      </c>
      <c r="M101" s="68">
        <f t="shared" si="3"/>
        <v>0</v>
      </c>
      <c r="N101" s="20"/>
      <c r="O101" s="24"/>
      <c r="P101" s="24"/>
      <c r="Q101" s="24"/>
      <c r="R101" s="24"/>
      <c r="S101" s="24"/>
      <c r="T101" s="24"/>
      <c r="U101" s="24"/>
    </row>
    <row r="102" spans="1:21" ht="23.25" customHeight="1" x14ac:dyDescent="0.2">
      <c r="A102" s="50">
        <v>93</v>
      </c>
      <c r="B102" s="116"/>
      <c r="C102" s="44" t="s">
        <v>315</v>
      </c>
      <c r="D102" s="44" t="s">
        <v>316</v>
      </c>
      <c r="E102" s="44" t="s">
        <v>37</v>
      </c>
      <c r="F102" s="44">
        <v>45174</v>
      </c>
      <c r="G102" s="116"/>
      <c r="H102" s="68">
        <v>91686</v>
      </c>
      <c r="I102" s="116"/>
      <c r="J102" s="116"/>
      <c r="K102" s="53"/>
      <c r="L102" s="67">
        <f t="shared" si="2"/>
        <v>0</v>
      </c>
      <c r="M102" s="68">
        <f t="shared" si="3"/>
        <v>0</v>
      </c>
      <c r="N102" s="20"/>
      <c r="O102" s="24"/>
      <c r="P102" s="24"/>
      <c r="Q102" s="24"/>
      <c r="R102" s="24"/>
      <c r="S102" s="24"/>
      <c r="T102" s="24"/>
      <c r="U102" s="24"/>
    </row>
    <row r="103" spans="1:21" ht="23.25" customHeight="1" x14ac:dyDescent="0.2">
      <c r="A103" s="50">
        <v>94</v>
      </c>
      <c r="B103" s="116"/>
      <c r="C103" s="44" t="s">
        <v>315</v>
      </c>
      <c r="D103" s="44" t="s">
        <v>316</v>
      </c>
      <c r="E103" s="44" t="s">
        <v>369</v>
      </c>
      <c r="F103" s="44">
        <v>45126</v>
      </c>
      <c r="G103" s="116"/>
      <c r="H103" s="68">
        <v>91686</v>
      </c>
      <c r="I103" s="116"/>
      <c r="J103" s="116"/>
      <c r="K103" s="53"/>
      <c r="L103" s="67">
        <f t="shared" si="2"/>
        <v>0</v>
      </c>
      <c r="M103" s="68">
        <f t="shared" si="3"/>
        <v>0</v>
      </c>
      <c r="N103" s="20"/>
      <c r="O103" s="24"/>
      <c r="P103" s="24"/>
      <c r="Q103" s="24"/>
      <c r="R103" s="24"/>
      <c r="S103" s="24"/>
      <c r="T103" s="24"/>
      <c r="U103" s="24"/>
    </row>
    <row r="104" spans="1:21" ht="23.25" customHeight="1" x14ac:dyDescent="0.2">
      <c r="A104" s="50">
        <v>95</v>
      </c>
      <c r="B104" s="116"/>
      <c r="C104" s="44" t="s">
        <v>315</v>
      </c>
      <c r="D104" s="44" t="s">
        <v>316</v>
      </c>
      <c r="E104" s="44" t="s">
        <v>370</v>
      </c>
      <c r="F104" s="44">
        <v>45193</v>
      </c>
      <c r="G104" s="116"/>
      <c r="H104" s="68">
        <v>91686</v>
      </c>
      <c r="I104" s="116"/>
      <c r="J104" s="116"/>
      <c r="K104" s="53"/>
      <c r="L104" s="67">
        <f t="shared" si="2"/>
        <v>0</v>
      </c>
      <c r="M104" s="68">
        <f t="shared" si="3"/>
        <v>0</v>
      </c>
      <c r="N104" s="20"/>
      <c r="O104" s="24"/>
      <c r="P104" s="24"/>
      <c r="Q104" s="24"/>
      <c r="R104" s="24"/>
      <c r="S104" s="24"/>
      <c r="T104" s="24"/>
      <c r="U104" s="24"/>
    </row>
    <row r="105" spans="1:21" ht="23.25" customHeight="1" x14ac:dyDescent="0.2">
      <c r="A105" s="50">
        <v>96</v>
      </c>
      <c r="B105" s="116"/>
      <c r="C105" s="44" t="s">
        <v>315</v>
      </c>
      <c r="D105" s="44" t="s">
        <v>316</v>
      </c>
      <c r="E105" s="44" t="s">
        <v>371</v>
      </c>
      <c r="F105" s="44">
        <v>45137</v>
      </c>
      <c r="G105" s="116"/>
      <c r="H105" s="68">
        <v>91686</v>
      </c>
      <c r="I105" s="116"/>
      <c r="J105" s="116"/>
      <c r="K105" s="53"/>
      <c r="L105" s="67">
        <f t="shared" si="2"/>
        <v>0</v>
      </c>
      <c r="M105" s="68">
        <f t="shared" si="3"/>
        <v>0</v>
      </c>
      <c r="N105" s="20"/>
      <c r="O105" s="24"/>
      <c r="P105" s="24"/>
      <c r="Q105" s="24"/>
      <c r="R105" s="24"/>
      <c r="S105" s="24"/>
      <c r="T105" s="24"/>
      <c r="U105" s="24"/>
    </row>
    <row r="106" spans="1:21" ht="23.25" customHeight="1" x14ac:dyDescent="0.2">
      <c r="A106" s="50">
        <v>97</v>
      </c>
      <c r="B106" s="116"/>
      <c r="C106" s="44" t="s">
        <v>315</v>
      </c>
      <c r="D106" s="44" t="s">
        <v>316</v>
      </c>
      <c r="E106" s="44" t="s">
        <v>372</v>
      </c>
      <c r="F106" s="44">
        <v>45180</v>
      </c>
      <c r="G106" s="116"/>
      <c r="H106" s="68">
        <v>91686</v>
      </c>
      <c r="I106" s="116"/>
      <c r="J106" s="116"/>
      <c r="K106" s="43"/>
      <c r="L106" s="67">
        <f t="shared" si="2"/>
        <v>0</v>
      </c>
      <c r="M106" s="68">
        <f t="shared" si="3"/>
        <v>0</v>
      </c>
      <c r="N106" s="20"/>
      <c r="O106" s="24"/>
      <c r="P106" s="24"/>
      <c r="Q106" s="24"/>
      <c r="R106" s="24"/>
      <c r="S106" s="24"/>
      <c r="T106" s="24"/>
      <c r="U106" s="24"/>
    </row>
    <row r="107" spans="1:21" ht="23.25" customHeight="1" x14ac:dyDescent="0.2">
      <c r="A107" s="50">
        <v>98</v>
      </c>
      <c r="B107" s="116"/>
      <c r="C107" s="44" t="s">
        <v>315</v>
      </c>
      <c r="D107" s="44" t="s">
        <v>316</v>
      </c>
      <c r="E107" s="44" t="s">
        <v>371</v>
      </c>
      <c r="F107" s="44">
        <v>45137</v>
      </c>
      <c r="G107" s="116"/>
      <c r="H107" s="68">
        <v>91686</v>
      </c>
      <c r="I107" s="116"/>
      <c r="J107" s="116"/>
      <c r="K107" s="53"/>
      <c r="L107" s="67">
        <f t="shared" si="2"/>
        <v>0</v>
      </c>
      <c r="M107" s="68">
        <f t="shared" si="3"/>
        <v>0</v>
      </c>
      <c r="N107" s="20"/>
      <c r="O107" s="24"/>
      <c r="P107" s="24"/>
      <c r="Q107" s="24"/>
      <c r="R107" s="24"/>
      <c r="S107" s="24"/>
      <c r="T107" s="24"/>
      <c r="U107" s="24"/>
    </row>
    <row r="108" spans="1:21" ht="23.25" customHeight="1" x14ac:dyDescent="0.2">
      <c r="A108" s="50">
        <v>99</v>
      </c>
      <c r="B108" s="116"/>
      <c r="C108" s="44" t="s">
        <v>315</v>
      </c>
      <c r="D108" s="44" t="s">
        <v>316</v>
      </c>
      <c r="E108" s="44" t="s">
        <v>373</v>
      </c>
      <c r="F108" s="44">
        <v>45167</v>
      </c>
      <c r="G108" s="116"/>
      <c r="H108" s="68">
        <v>91686</v>
      </c>
      <c r="I108" s="116"/>
      <c r="J108" s="116"/>
      <c r="K108" s="53"/>
      <c r="L108" s="67">
        <f t="shared" si="2"/>
        <v>0</v>
      </c>
      <c r="M108" s="68">
        <f t="shared" si="3"/>
        <v>0</v>
      </c>
      <c r="N108" s="20"/>
      <c r="O108" s="24"/>
      <c r="P108" s="24"/>
      <c r="Q108" s="24"/>
      <c r="R108" s="24"/>
      <c r="S108" s="24"/>
      <c r="T108" s="24"/>
      <c r="U108" s="24"/>
    </row>
    <row r="109" spans="1:21" ht="23.25" customHeight="1" x14ac:dyDescent="0.2">
      <c r="A109" s="50">
        <v>100</v>
      </c>
      <c r="B109" s="116"/>
      <c r="C109" s="44" t="s">
        <v>315</v>
      </c>
      <c r="D109" s="44" t="s">
        <v>316</v>
      </c>
      <c r="E109" s="44" t="s">
        <v>374</v>
      </c>
      <c r="F109" s="44">
        <v>45176</v>
      </c>
      <c r="G109" s="116"/>
      <c r="H109" s="68">
        <v>91686</v>
      </c>
      <c r="I109" s="116"/>
      <c r="J109" s="116"/>
      <c r="K109" s="53"/>
      <c r="L109" s="67">
        <f t="shared" si="2"/>
        <v>0</v>
      </c>
      <c r="M109" s="68">
        <f t="shared" si="3"/>
        <v>0</v>
      </c>
      <c r="N109" s="20"/>
      <c r="O109" s="24"/>
      <c r="P109" s="24"/>
      <c r="Q109" s="24"/>
      <c r="R109" s="24"/>
      <c r="S109" s="24"/>
      <c r="T109" s="24"/>
      <c r="U109" s="24"/>
    </row>
    <row r="110" spans="1:21" ht="23.25" customHeight="1" x14ac:dyDescent="0.2">
      <c r="A110" s="50">
        <v>101</v>
      </c>
      <c r="B110" s="116"/>
      <c r="C110" s="44" t="s">
        <v>315</v>
      </c>
      <c r="D110" s="44" t="s">
        <v>316</v>
      </c>
      <c r="E110" s="44" t="s">
        <v>375</v>
      </c>
      <c r="F110" s="44">
        <v>45112</v>
      </c>
      <c r="G110" s="116"/>
      <c r="H110" s="68">
        <v>91686</v>
      </c>
      <c r="I110" s="116"/>
      <c r="J110" s="116"/>
      <c r="K110" s="53"/>
      <c r="L110" s="67">
        <f t="shared" si="2"/>
        <v>0</v>
      </c>
      <c r="M110" s="68">
        <f t="shared" si="3"/>
        <v>0</v>
      </c>
      <c r="N110" s="20"/>
      <c r="O110" s="24"/>
      <c r="P110" s="24"/>
      <c r="Q110" s="24"/>
      <c r="R110" s="24"/>
      <c r="S110" s="24"/>
      <c r="T110" s="24"/>
      <c r="U110" s="24"/>
    </row>
    <row r="111" spans="1:21" ht="23.25" customHeight="1" x14ac:dyDescent="0.2">
      <c r="A111" s="50">
        <v>102</v>
      </c>
      <c r="B111" s="116"/>
      <c r="C111" s="44" t="s">
        <v>315</v>
      </c>
      <c r="D111" s="44" t="s">
        <v>316</v>
      </c>
      <c r="E111" s="44" t="s">
        <v>376</v>
      </c>
      <c r="F111" s="44">
        <v>45172</v>
      </c>
      <c r="G111" s="116"/>
      <c r="H111" s="68">
        <v>91686</v>
      </c>
      <c r="I111" s="116"/>
      <c r="J111" s="116"/>
      <c r="K111" s="53"/>
      <c r="L111" s="67">
        <f t="shared" si="2"/>
        <v>0</v>
      </c>
      <c r="M111" s="68">
        <f t="shared" si="3"/>
        <v>0</v>
      </c>
      <c r="N111" s="20"/>
      <c r="O111" s="24"/>
      <c r="P111" s="24"/>
      <c r="Q111" s="24"/>
      <c r="R111" s="24"/>
      <c r="S111" s="24"/>
      <c r="T111" s="24"/>
      <c r="U111" s="24"/>
    </row>
    <row r="112" spans="1:21" ht="23.25" customHeight="1" x14ac:dyDescent="0.2">
      <c r="A112" s="50">
        <v>103</v>
      </c>
      <c r="B112" s="116"/>
      <c r="C112" s="44" t="s">
        <v>315</v>
      </c>
      <c r="D112" s="44" t="s">
        <v>316</v>
      </c>
      <c r="E112" s="44" t="s">
        <v>377</v>
      </c>
      <c r="F112" s="44">
        <v>45125</v>
      </c>
      <c r="G112" s="116"/>
      <c r="H112" s="68">
        <v>91686</v>
      </c>
      <c r="I112" s="116"/>
      <c r="J112" s="116"/>
      <c r="K112" s="53"/>
      <c r="L112" s="67">
        <f t="shared" si="2"/>
        <v>0</v>
      </c>
      <c r="M112" s="68">
        <f t="shared" si="3"/>
        <v>0</v>
      </c>
      <c r="N112" s="20"/>
      <c r="O112" s="24"/>
      <c r="P112" s="24"/>
      <c r="Q112" s="24"/>
      <c r="R112" s="24"/>
      <c r="S112" s="24"/>
      <c r="T112" s="24"/>
      <c r="U112" s="24"/>
    </row>
    <row r="113" spans="1:21" ht="23.25" customHeight="1" x14ac:dyDescent="0.2">
      <c r="A113" s="50">
        <v>104</v>
      </c>
      <c r="B113" s="116"/>
      <c r="C113" s="44" t="s">
        <v>315</v>
      </c>
      <c r="D113" s="44" t="s">
        <v>316</v>
      </c>
      <c r="E113" s="44" t="s">
        <v>378</v>
      </c>
      <c r="F113" s="44">
        <v>45184</v>
      </c>
      <c r="G113" s="116"/>
      <c r="H113" s="68">
        <v>91686</v>
      </c>
      <c r="I113" s="116"/>
      <c r="J113" s="116"/>
      <c r="K113" s="53"/>
      <c r="L113" s="67">
        <f t="shared" si="2"/>
        <v>0</v>
      </c>
      <c r="M113" s="68">
        <f t="shared" si="3"/>
        <v>0</v>
      </c>
      <c r="N113" s="20"/>
      <c r="O113" s="24"/>
      <c r="P113" s="24"/>
      <c r="Q113" s="24"/>
      <c r="R113" s="24"/>
      <c r="S113" s="24"/>
      <c r="T113" s="24"/>
      <c r="U113" s="24"/>
    </row>
    <row r="114" spans="1:21" ht="23.25" customHeight="1" x14ac:dyDescent="0.2">
      <c r="A114" s="50">
        <v>105</v>
      </c>
      <c r="B114" s="116"/>
      <c r="C114" s="44" t="s">
        <v>315</v>
      </c>
      <c r="D114" s="44" t="s">
        <v>316</v>
      </c>
      <c r="E114" s="44" t="s">
        <v>379</v>
      </c>
      <c r="F114" s="44">
        <v>45171</v>
      </c>
      <c r="G114" s="116"/>
      <c r="H114" s="68">
        <v>91686</v>
      </c>
      <c r="I114" s="116"/>
      <c r="J114" s="116"/>
      <c r="K114" s="53"/>
      <c r="L114" s="67">
        <f t="shared" si="2"/>
        <v>0</v>
      </c>
      <c r="M114" s="68">
        <f t="shared" si="3"/>
        <v>0</v>
      </c>
      <c r="N114" s="20"/>
      <c r="O114" s="24"/>
      <c r="P114" s="24"/>
      <c r="Q114" s="24"/>
      <c r="R114" s="24"/>
      <c r="S114" s="24"/>
      <c r="T114" s="24"/>
      <c r="U114" s="24"/>
    </row>
    <row r="115" spans="1:21" ht="23.25" customHeight="1" x14ac:dyDescent="0.2">
      <c r="A115" s="50">
        <v>106</v>
      </c>
      <c r="B115" s="116"/>
      <c r="C115" s="44" t="s">
        <v>315</v>
      </c>
      <c r="D115" s="44" t="s">
        <v>316</v>
      </c>
      <c r="E115" s="44" t="s">
        <v>380</v>
      </c>
      <c r="F115" s="44">
        <v>45188</v>
      </c>
      <c r="G115" s="116"/>
      <c r="H115" s="68">
        <v>91686</v>
      </c>
      <c r="I115" s="116"/>
      <c r="J115" s="116"/>
      <c r="K115" s="53"/>
      <c r="L115" s="67">
        <f t="shared" si="2"/>
        <v>0</v>
      </c>
      <c r="M115" s="68">
        <f t="shared" si="3"/>
        <v>0</v>
      </c>
      <c r="N115" s="20"/>
      <c r="O115" s="24"/>
      <c r="P115" s="24"/>
      <c r="Q115" s="24"/>
      <c r="R115" s="24"/>
      <c r="S115" s="24"/>
      <c r="T115" s="24"/>
      <c r="U115" s="24"/>
    </row>
    <row r="116" spans="1:21" ht="23.25" customHeight="1" x14ac:dyDescent="0.2">
      <c r="A116" s="50">
        <v>107</v>
      </c>
      <c r="B116" s="116"/>
      <c r="C116" s="44" t="s">
        <v>315</v>
      </c>
      <c r="D116" s="44" t="s">
        <v>316</v>
      </c>
      <c r="E116" s="44" t="s">
        <v>381</v>
      </c>
      <c r="F116" s="44">
        <v>45206</v>
      </c>
      <c r="G116" s="116"/>
      <c r="H116" s="68">
        <v>91686</v>
      </c>
      <c r="I116" s="116"/>
      <c r="J116" s="116"/>
      <c r="K116" s="53"/>
      <c r="L116" s="67">
        <f t="shared" si="2"/>
        <v>0</v>
      </c>
      <c r="M116" s="68">
        <f t="shared" si="3"/>
        <v>0</v>
      </c>
      <c r="N116" s="20"/>
      <c r="O116" s="24"/>
      <c r="P116" s="24"/>
      <c r="Q116" s="24"/>
      <c r="R116" s="24"/>
      <c r="S116" s="24"/>
      <c r="T116" s="24"/>
      <c r="U116" s="24"/>
    </row>
    <row r="117" spans="1:21" ht="23.25" customHeight="1" x14ac:dyDescent="0.2">
      <c r="A117" s="50">
        <v>108</v>
      </c>
      <c r="B117" s="116"/>
      <c r="C117" s="44" t="s">
        <v>315</v>
      </c>
      <c r="D117" s="44" t="s">
        <v>316</v>
      </c>
      <c r="E117" s="44" t="s">
        <v>382</v>
      </c>
      <c r="F117" s="44">
        <v>45140</v>
      </c>
      <c r="G117" s="116"/>
      <c r="H117" s="68">
        <v>91686</v>
      </c>
      <c r="I117" s="116"/>
      <c r="J117" s="116"/>
      <c r="K117" s="53"/>
      <c r="L117" s="67">
        <f t="shared" si="2"/>
        <v>0</v>
      </c>
      <c r="M117" s="68">
        <f t="shared" si="3"/>
        <v>0</v>
      </c>
      <c r="N117" s="20"/>
      <c r="O117" s="24"/>
      <c r="P117" s="24"/>
      <c r="Q117" s="24"/>
      <c r="R117" s="24"/>
      <c r="S117" s="24"/>
      <c r="T117" s="24"/>
      <c r="U117" s="24"/>
    </row>
    <row r="118" spans="1:21" ht="23.25" customHeight="1" x14ac:dyDescent="0.2">
      <c r="A118" s="50">
        <v>109</v>
      </c>
      <c r="B118" s="116"/>
      <c r="C118" s="44" t="s">
        <v>315</v>
      </c>
      <c r="D118" s="44" t="s">
        <v>316</v>
      </c>
      <c r="E118" s="44" t="s">
        <v>383</v>
      </c>
      <c r="F118" s="44">
        <v>45209</v>
      </c>
      <c r="G118" s="116"/>
      <c r="H118" s="68">
        <v>91686</v>
      </c>
      <c r="I118" s="116"/>
      <c r="J118" s="116"/>
      <c r="K118" s="44"/>
      <c r="L118" s="67">
        <f t="shared" si="2"/>
        <v>0</v>
      </c>
      <c r="M118" s="68">
        <f t="shared" si="3"/>
        <v>0</v>
      </c>
      <c r="N118" s="20"/>
      <c r="O118" s="24"/>
      <c r="P118" s="24"/>
      <c r="Q118" s="24"/>
      <c r="R118" s="24"/>
      <c r="S118" s="24"/>
      <c r="T118" s="24"/>
      <c r="U118" s="24"/>
    </row>
    <row r="119" spans="1:21" ht="23.25" customHeight="1" x14ac:dyDescent="0.2">
      <c r="A119" s="50">
        <v>110</v>
      </c>
      <c r="B119" s="116"/>
      <c r="C119" s="44" t="s">
        <v>315</v>
      </c>
      <c r="D119" s="44" t="s">
        <v>316</v>
      </c>
      <c r="E119" s="44" t="s">
        <v>384</v>
      </c>
      <c r="F119" s="44">
        <v>45208</v>
      </c>
      <c r="G119" s="116"/>
      <c r="H119" s="68">
        <v>91686</v>
      </c>
      <c r="I119" s="116"/>
      <c r="J119" s="116"/>
      <c r="K119" s="53"/>
      <c r="L119" s="67">
        <f t="shared" si="2"/>
        <v>0</v>
      </c>
      <c r="M119" s="68">
        <f t="shared" si="3"/>
        <v>0</v>
      </c>
      <c r="N119" s="20"/>
      <c r="O119" s="24"/>
      <c r="P119" s="24"/>
      <c r="Q119" s="24"/>
      <c r="R119" s="24"/>
      <c r="S119" s="24"/>
      <c r="T119" s="24"/>
      <c r="U119" s="24"/>
    </row>
    <row r="120" spans="1:21" ht="23.25" customHeight="1" x14ac:dyDescent="0.2">
      <c r="A120" s="50">
        <v>111</v>
      </c>
      <c r="B120" s="116"/>
      <c r="C120" s="44" t="s">
        <v>315</v>
      </c>
      <c r="D120" s="44" t="s">
        <v>316</v>
      </c>
      <c r="E120" s="44" t="s">
        <v>385</v>
      </c>
      <c r="F120" s="44">
        <v>45165</v>
      </c>
      <c r="G120" s="116"/>
      <c r="H120" s="68">
        <v>91686</v>
      </c>
      <c r="I120" s="116"/>
      <c r="J120" s="116"/>
      <c r="K120" s="53"/>
      <c r="L120" s="67">
        <f t="shared" si="2"/>
        <v>0</v>
      </c>
      <c r="M120" s="68">
        <f t="shared" si="3"/>
        <v>0</v>
      </c>
      <c r="N120" s="20"/>
      <c r="O120" s="24"/>
      <c r="P120" s="24"/>
      <c r="Q120" s="24"/>
      <c r="R120" s="24"/>
      <c r="S120" s="24"/>
      <c r="T120" s="24"/>
      <c r="U120" s="24"/>
    </row>
    <row r="121" spans="1:21" ht="23.25" customHeight="1" x14ac:dyDescent="0.2">
      <c r="A121" s="50">
        <v>112</v>
      </c>
      <c r="B121" s="116"/>
      <c r="C121" s="44" t="s">
        <v>315</v>
      </c>
      <c r="D121" s="44" t="s">
        <v>316</v>
      </c>
      <c r="E121" s="44" t="s">
        <v>386</v>
      </c>
      <c r="F121" s="44">
        <v>45205</v>
      </c>
      <c r="G121" s="116"/>
      <c r="H121" s="68">
        <v>91686</v>
      </c>
      <c r="I121" s="116"/>
      <c r="J121" s="116"/>
      <c r="K121" s="53"/>
      <c r="L121" s="67">
        <f t="shared" si="2"/>
        <v>0</v>
      </c>
      <c r="M121" s="68">
        <f t="shared" si="3"/>
        <v>0</v>
      </c>
      <c r="N121" s="20"/>
      <c r="O121" s="24"/>
      <c r="P121" s="24"/>
      <c r="Q121" s="24"/>
      <c r="R121" s="24"/>
      <c r="S121" s="24"/>
      <c r="T121" s="24"/>
      <c r="U121" s="24"/>
    </row>
    <row r="122" spans="1:21" ht="23.25" customHeight="1" x14ac:dyDescent="0.2">
      <c r="A122" s="50">
        <v>113</v>
      </c>
      <c r="B122" s="116"/>
      <c r="C122" s="44" t="s">
        <v>315</v>
      </c>
      <c r="D122" s="44" t="s">
        <v>316</v>
      </c>
      <c r="E122" s="44" t="s">
        <v>387</v>
      </c>
      <c r="F122" s="44">
        <v>45207</v>
      </c>
      <c r="G122" s="116"/>
      <c r="H122" s="68">
        <v>91686</v>
      </c>
      <c r="I122" s="116"/>
      <c r="J122" s="116"/>
      <c r="K122" s="53"/>
      <c r="L122" s="67">
        <f t="shared" si="2"/>
        <v>0</v>
      </c>
      <c r="M122" s="68">
        <f t="shared" si="3"/>
        <v>0</v>
      </c>
      <c r="N122" s="20"/>
      <c r="O122" s="24"/>
      <c r="P122" s="24"/>
      <c r="Q122" s="24"/>
      <c r="R122" s="24"/>
      <c r="S122" s="24"/>
      <c r="T122" s="24"/>
      <c r="U122" s="24"/>
    </row>
    <row r="123" spans="1:21" ht="23.25" customHeight="1" x14ac:dyDescent="0.2">
      <c r="A123" s="50">
        <v>114</v>
      </c>
      <c r="B123" s="116"/>
      <c r="C123" s="44" t="s">
        <v>315</v>
      </c>
      <c r="D123" s="44" t="s">
        <v>316</v>
      </c>
      <c r="E123" s="44" t="s">
        <v>388</v>
      </c>
      <c r="F123" s="44">
        <v>45162</v>
      </c>
      <c r="G123" s="116"/>
      <c r="H123" s="68">
        <v>91686</v>
      </c>
      <c r="I123" s="116"/>
      <c r="J123" s="116"/>
      <c r="K123" s="53"/>
      <c r="L123" s="67">
        <f t="shared" si="2"/>
        <v>0</v>
      </c>
      <c r="M123" s="68">
        <f t="shared" si="3"/>
        <v>0</v>
      </c>
      <c r="N123" s="20"/>
      <c r="O123" s="24"/>
      <c r="P123" s="24"/>
      <c r="Q123" s="24"/>
      <c r="R123" s="24"/>
      <c r="S123" s="24"/>
      <c r="T123" s="24"/>
      <c r="U123" s="24"/>
    </row>
    <row r="124" spans="1:21" ht="23.25" customHeight="1" x14ac:dyDescent="0.2">
      <c r="A124" s="50">
        <v>115</v>
      </c>
      <c r="B124" s="116"/>
      <c r="C124" s="44" t="s">
        <v>315</v>
      </c>
      <c r="D124" s="44" t="s">
        <v>316</v>
      </c>
      <c r="E124" s="32" t="s">
        <v>389</v>
      </c>
      <c r="F124" s="32">
        <v>45169</v>
      </c>
      <c r="G124" s="116"/>
      <c r="H124" s="68">
        <v>91686</v>
      </c>
      <c r="I124" s="116"/>
      <c r="J124" s="116"/>
      <c r="K124" s="53"/>
      <c r="L124" s="67">
        <f t="shared" si="2"/>
        <v>0</v>
      </c>
      <c r="M124" s="68">
        <f t="shared" si="3"/>
        <v>0</v>
      </c>
      <c r="N124" s="20"/>
      <c r="O124" s="24"/>
      <c r="P124" s="24"/>
      <c r="Q124" s="24"/>
      <c r="R124" s="24"/>
      <c r="S124" s="24"/>
      <c r="T124" s="24"/>
      <c r="U124" s="24"/>
    </row>
    <row r="125" spans="1:21" ht="23.25" customHeight="1" x14ac:dyDescent="0.2">
      <c r="A125" s="50">
        <v>116</v>
      </c>
      <c r="B125" s="116"/>
      <c r="C125" s="44" t="s">
        <v>315</v>
      </c>
      <c r="D125" s="44" t="s">
        <v>316</v>
      </c>
      <c r="E125" s="32" t="s">
        <v>390</v>
      </c>
      <c r="F125" s="32">
        <v>45178</v>
      </c>
      <c r="G125" s="116"/>
      <c r="H125" s="68">
        <v>91686</v>
      </c>
      <c r="I125" s="116"/>
      <c r="J125" s="116"/>
      <c r="K125" s="53"/>
      <c r="L125" s="67">
        <f t="shared" si="2"/>
        <v>0</v>
      </c>
      <c r="M125" s="68">
        <f t="shared" si="3"/>
        <v>0</v>
      </c>
      <c r="N125" s="20"/>
      <c r="O125" s="24"/>
      <c r="P125" s="24"/>
      <c r="Q125" s="24"/>
      <c r="R125" s="24"/>
      <c r="S125" s="24"/>
      <c r="T125" s="24"/>
      <c r="U125" s="24"/>
    </row>
    <row r="126" spans="1:21" ht="23.25" customHeight="1" x14ac:dyDescent="0.2">
      <c r="A126" s="50">
        <v>117</v>
      </c>
      <c r="B126" s="116"/>
      <c r="C126" s="44" t="s">
        <v>315</v>
      </c>
      <c r="D126" s="44" t="s">
        <v>316</v>
      </c>
      <c r="E126" s="32" t="s">
        <v>391</v>
      </c>
      <c r="F126" s="32">
        <v>45120</v>
      </c>
      <c r="G126" s="116"/>
      <c r="H126" s="68">
        <v>91686</v>
      </c>
      <c r="I126" s="116"/>
      <c r="J126" s="116"/>
      <c r="K126" s="53"/>
      <c r="L126" s="67">
        <f t="shared" si="2"/>
        <v>0</v>
      </c>
      <c r="M126" s="68">
        <f t="shared" si="3"/>
        <v>0</v>
      </c>
      <c r="N126" s="20"/>
      <c r="O126" s="24"/>
      <c r="P126" s="24"/>
      <c r="Q126" s="24"/>
      <c r="R126" s="24"/>
      <c r="S126" s="24"/>
      <c r="T126" s="24"/>
      <c r="U126" s="24"/>
    </row>
    <row r="127" spans="1:21" ht="23.25" customHeight="1" x14ac:dyDescent="0.2">
      <c r="A127" s="50">
        <v>118</v>
      </c>
      <c r="B127" s="116"/>
      <c r="C127" s="44" t="s">
        <v>315</v>
      </c>
      <c r="D127" s="44" t="s">
        <v>316</v>
      </c>
      <c r="E127" s="32" t="s">
        <v>392</v>
      </c>
      <c r="F127" s="32">
        <v>45147</v>
      </c>
      <c r="G127" s="116"/>
      <c r="H127" s="68">
        <v>91686</v>
      </c>
      <c r="I127" s="116"/>
      <c r="J127" s="116"/>
      <c r="K127" s="53"/>
      <c r="L127" s="67">
        <f t="shared" si="2"/>
        <v>0</v>
      </c>
      <c r="M127" s="68">
        <f t="shared" si="3"/>
        <v>0</v>
      </c>
      <c r="N127" s="20"/>
      <c r="O127" s="24"/>
      <c r="P127" s="24"/>
      <c r="Q127" s="24"/>
      <c r="R127" s="24"/>
      <c r="S127" s="24"/>
      <c r="T127" s="24"/>
      <c r="U127" s="24"/>
    </row>
    <row r="128" spans="1:21" ht="23.25" customHeight="1" x14ac:dyDescent="0.2">
      <c r="A128" s="50">
        <v>119</v>
      </c>
      <c r="B128" s="116"/>
      <c r="C128" s="44" t="s">
        <v>315</v>
      </c>
      <c r="D128" s="44" t="s">
        <v>316</v>
      </c>
      <c r="E128" s="32" t="s">
        <v>393</v>
      </c>
      <c r="F128" s="32">
        <v>45198</v>
      </c>
      <c r="G128" s="116"/>
      <c r="H128" s="68">
        <v>91686</v>
      </c>
      <c r="I128" s="116"/>
      <c r="J128" s="116"/>
      <c r="K128" s="53"/>
      <c r="L128" s="67">
        <f t="shared" si="2"/>
        <v>0</v>
      </c>
      <c r="M128" s="68">
        <f t="shared" si="3"/>
        <v>0</v>
      </c>
      <c r="N128" s="20"/>
      <c r="O128" s="24"/>
      <c r="P128" s="24"/>
      <c r="Q128" s="24"/>
      <c r="R128" s="24"/>
      <c r="S128" s="24"/>
      <c r="T128" s="24"/>
      <c r="U128" s="24"/>
    </row>
    <row r="129" spans="1:21" ht="23.25" customHeight="1" x14ac:dyDescent="0.2">
      <c r="A129" s="50">
        <v>120</v>
      </c>
      <c r="B129" s="116"/>
      <c r="C129" s="44" t="s">
        <v>315</v>
      </c>
      <c r="D129" s="44" t="s">
        <v>316</v>
      </c>
      <c r="E129" s="32" t="s">
        <v>394</v>
      </c>
      <c r="F129" s="32">
        <v>45135</v>
      </c>
      <c r="G129" s="116"/>
      <c r="H129" s="68">
        <v>91686</v>
      </c>
      <c r="I129" s="116"/>
      <c r="J129" s="116"/>
      <c r="K129" s="53"/>
      <c r="L129" s="67">
        <f t="shared" si="2"/>
        <v>0</v>
      </c>
      <c r="M129" s="68">
        <f t="shared" si="3"/>
        <v>0</v>
      </c>
      <c r="N129" s="20"/>
      <c r="O129" s="24"/>
      <c r="P129" s="24"/>
      <c r="Q129" s="24"/>
      <c r="R129" s="24"/>
      <c r="S129" s="24"/>
      <c r="T129" s="24"/>
      <c r="U129" s="24"/>
    </row>
    <row r="130" spans="1:21" ht="23.25" customHeight="1" x14ac:dyDescent="0.2">
      <c r="A130" s="50">
        <v>121</v>
      </c>
      <c r="B130" s="116"/>
      <c r="C130" s="44" t="s">
        <v>315</v>
      </c>
      <c r="D130" s="44" t="s">
        <v>316</v>
      </c>
      <c r="E130" s="32" t="s">
        <v>395</v>
      </c>
      <c r="F130" s="32">
        <v>45186</v>
      </c>
      <c r="G130" s="116"/>
      <c r="H130" s="68">
        <v>91686</v>
      </c>
      <c r="I130" s="116"/>
      <c r="J130" s="116"/>
      <c r="K130" s="53"/>
      <c r="L130" s="67">
        <f t="shared" si="2"/>
        <v>0</v>
      </c>
      <c r="M130" s="68">
        <f t="shared" si="3"/>
        <v>0</v>
      </c>
      <c r="N130" s="20"/>
      <c r="O130" s="24"/>
      <c r="P130" s="24"/>
      <c r="Q130" s="24"/>
      <c r="R130" s="24"/>
      <c r="S130" s="24"/>
      <c r="T130" s="24"/>
      <c r="U130" s="24"/>
    </row>
    <row r="131" spans="1:21" ht="23.25" customHeight="1" x14ac:dyDescent="0.2">
      <c r="A131" s="50">
        <v>122</v>
      </c>
      <c r="B131" s="116"/>
      <c r="C131" s="44" t="s">
        <v>315</v>
      </c>
      <c r="D131" s="44" t="s">
        <v>316</v>
      </c>
      <c r="E131" s="32" t="s">
        <v>396</v>
      </c>
      <c r="F131" s="32">
        <v>45146</v>
      </c>
      <c r="G131" s="116"/>
      <c r="H131" s="68">
        <v>91686</v>
      </c>
      <c r="I131" s="116"/>
      <c r="J131" s="116"/>
      <c r="K131" s="53"/>
      <c r="L131" s="67">
        <f t="shared" si="2"/>
        <v>0</v>
      </c>
      <c r="M131" s="68">
        <f t="shared" si="3"/>
        <v>0</v>
      </c>
      <c r="N131" s="20"/>
      <c r="O131" s="24"/>
      <c r="P131" s="24"/>
      <c r="Q131" s="24"/>
      <c r="R131" s="24"/>
      <c r="S131" s="24"/>
      <c r="T131" s="24"/>
      <c r="U131" s="24"/>
    </row>
    <row r="132" spans="1:21" ht="23.25" customHeight="1" x14ac:dyDescent="0.2">
      <c r="A132" s="50">
        <v>123</v>
      </c>
      <c r="B132" s="116"/>
      <c r="C132" s="44" t="s">
        <v>315</v>
      </c>
      <c r="D132" s="44" t="s">
        <v>316</v>
      </c>
      <c r="E132" s="32" t="s">
        <v>397</v>
      </c>
      <c r="F132" s="32">
        <v>45195</v>
      </c>
      <c r="G132" s="116"/>
      <c r="H132" s="68">
        <v>91686</v>
      </c>
      <c r="I132" s="116"/>
      <c r="J132" s="116"/>
      <c r="K132" s="53"/>
      <c r="L132" s="67">
        <f t="shared" si="2"/>
        <v>0</v>
      </c>
      <c r="M132" s="68">
        <f t="shared" si="3"/>
        <v>0</v>
      </c>
      <c r="N132" s="20"/>
      <c r="O132" s="24"/>
      <c r="P132" s="24"/>
      <c r="Q132" s="24"/>
      <c r="R132" s="24"/>
      <c r="S132" s="24"/>
      <c r="T132" s="24"/>
      <c r="U132" s="24"/>
    </row>
    <row r="133" spans="1:21" ht="23.25" customHeight="1" x14ac:dyDescent="0.2">
      <c r="A133" s="50">
        <v>124</v>
      </c>
      <c r="B133" s="116"/>
      <c r="C133" s="44" t="s">
        <v>315</v>
      </c>
      <c r="D133" s="44" t="s">
        <v>316</v>
      </c>
      <c r="E133" s="32" t="s">
        <v>398</v>
      </c>
      <c r="F133" s="32">
        <v>45168</v>
      </c>
      <c r="G133" s="116"/>
      <c r="H133" s="68">
        <v>91686</v>
      </c>
      <c r="I133" s="116"/>
      <c r="J133" s="116"/>
      <c r="K133" s="53"/>
      <c r="L133" s="67">
        <f t="shared" si="2"/>
        <v>0</v>
      </c>
      <c r="M133" s="68">
        <f t="shared" si="3"/>
        <v>0</v>
      </c>
      <c r="N133" s="20"/>
      <c r="O133" s="24"/>
      <c r="P133" s="24"/>
      <c r="Q133" s="24"/>
      <c r="R133" s="24"/>
      <c r="S133" s="24"/>
      <c r="T133" s="24"/>
      <c r="U133" s="24"/>
    </row>
    <row r="134" spans="1:21" ht="23.25" customHeight="1" x14ac:dyDescent="0.2">
      <c r="A134" s="50">
        <v>125</v>
      </c>
      <c r="B134" s="116"/>
      <c r="C134" s="44" t="s">
        <v>315</v>
      </c>
      <c r="D134" s="44" t="s">
        <v>316</v>
      </c>
      <c r="E134" s="32" t="s">
        <v>399</v>
      </c>
      <c r="F134" s="32">
        <v>45182</v>
      </c>
      <c r="G134" s="116"/>
      <c r="H134" s="68">
        <v>91686</v>
      </c>
      <c r="I134" s="116"/>
      <c r="J134" s="116"/>
      <c r="K134" s="53"/>
      <c r="L134" s="67">
        <f t="shared" si="2"/>
        <v>0</v>
      </c>
      <c r="M134" s="68">
        <f t="shared" si="3"/>
        <v>0</v>
      </c>
      <c r="N134" s="20"/>
      <c r="O134" s="24"/>
      <c r="P134" s="24"/>
      <c r="Q134" s="24"/>
      <c r="R134" s="24"/>
      <c r="S134" s="24"/>
      <c r="T134" s="24"/>
      <c r="U134" s="24"/>
    </row>
    <row r="135" spans="1:21" ht="23.25" customHeight="1" x14ac:dyDescent="0.2">
      <c r="A135" s="50">
        <v>126</v>
      </c>
      <c r="B135" s="116"/>
      <c r="C135" s="44" t="s">
        <v>315</v>
      </c>
      <c r="D135" s="44" t="s">
        <v>316</v>
      </c>
      <c r="E135" s="32" t="s">
        <v>400</v>
      </c>
      <c r="F135" s="32">
        <v>45203</v>
      </c>
      <c r="G135" s="116"/>
      <c r="H135" s="68">
        <v>91686</v>
      </c>
      <c r="I135" s="116"/>
      <c r="J135" s="116"/>
      <c r="K135" s="53"/>
      <c r="L135" s="67">
        <f t="shared" si="2"/>
        <v>0</v>
      </c>
      <c r="M135" s="68">
        <f t="shared" si="3"/>
        <v>0</v>
      </c>
      <c r="N135" s="20"/>
      <c r="O135" s="24"/>
      <c r="P135" s="24"/>
      <c r="Q135" s="24"/>
      <c r="R135" s="24"/>
      <c r="S135" s="24"/>
      <c r="T135" s="24"/>
      <c r="U135" s="24"/>
    </row>
    <row r="136" spans="1:21" ht="23.25" customHeight="1" x14ac:dyDescent="0.2">
      <c r="A136" s="50">
        <v>127</v>
      </c>
      <c r="B136" s="116"/>
      <c r="C136" s="44" t="s">
        <v>315</v>
      </c>
      <c r="D136" s="44" t="s">
        <v>316</v>
      </c>
      <c r="E136" s="32" t="s">
        <v>401</v>
      </c>
      <c r="F136" s="32">
        <v>45202</v>
      </c>
      <c r="G136" s="116"/>
      <c r="H136" s="68">
        <v>91686</v>
      </c>
      <c r="I136" s="116"/>
      <c r="J136" s="116"/>
      <c r="K136" s="53"/>
      <c r="L136" s="67">
        <f t="shared" si="2"/>
        <v>0</v>
      </c>
      <c r="M136" s="68">
        <f t="shared" si="3"/>
        <v>0</v>
      </c>
      <c r="N136" s="20"/>
      <c r="O136" s="24"/>
      <c r="P136" s="24"/>
      <c r="Q136" s="24"/>
      <c r="R136" s="24"/>
      <c r="S136" s="24"/>
      <c r="T136" s="24"/>
      <c r="U136" s="24"/>
    </row>
    <row r="137" spans="1:21" ht="23.25" customHeight="1" x14ac:dyDescent="0.2">
      <c r="A137" s="50">
        <v>128</v>
      </c>
      <c r="B137" s="116"/>
      <c r="C137" s="44" t="s">
        <v>315</v>
      </c>
      <c r="D137" s="44" t="s">
        <v>316</v>
      </c>
      <c r="E137" s="32" t="s">
        <v>402</v>
      </c>
      <c r="F137" s="32">
        <v>45166</v>
      </c>
      <c r="G137" s="116"/>
      <c r="H137" s="68">
        <v>91686</v>
      </c>
      <c r="I137" s="116"/>
      <c r="J137" s="116"/>
      <c r="K137" s="53"/>
      <c r="L137" s="67">
        <f t="shared" si="2"/>
        <v>0</v>
      </c>
      <c r="M137" s="68">
        <f t="shared" si="3"/>
        <v>0</v>
      </c>
      <c r="N137" s="20"/>
      <c r="O137" s="24"/>
      <c r="P137" s="24"/>
      <c r="Q137" s="24"/>
      <c r="R137" s="24"/>
      <c r="S137" s="24"/>
      <c r="T137" s="24"/>
      <c r="U137" s="24"/>
    </row>
    <row r="138" spans="1:21" ht="23.25" customHeight="1" x14ac:dyDescent="0.2">
      <c r="A138" s="50">
        <v>129</v>
      </c>
      <c r="B138" s="116"/>
      <c r="C138" s="44" t="s">
        <v>315</v>
      </c>
      <c r="D138" s="44" t="s">
        <v>316</v>
      </c>
      <c r="E138" s="32" t="s">
        <v>403</v>
      </c>
      <c r="F138" s="32">
        <v>45129</v>
      </c>
      <c r="G138" s="116"/>
      <c r="H138" s="68">
        <v>91686</v>
      </c>
      <c r="I138" s="116"/>
      <c r="J138" s="116"/>
      <c r="K138" s="53"/>
      <c r="L138" s="67">
        <f t="shared" si="2"/>
        <v>0</v>
      </c>
      <c r="M138" s="68">
        <f t="shared" si="3"/>
        <v>0</v>
      </c>
      <c r="N138" s="20"/>
      <c r="O138" s="24"/>
      <c r="P138" s="24"/>
      <c r="Q138" s="24"/>
      <c r="R138" s="24"/>
      <c r="S138" s="24"/>
      <c r="T138" s="24"/>
      <c r="U138" s="24"/>
    </row>
    <row r="139" spans="1:21" ht="23.25" customHeight="1" x14ac:dyDescent="0.2">
      <c r="A139" s="50">
        <v>130</v>
      </c>
      <c r="B139" s="116"/>
      <c r="C139" s="44" t="s">
        <v>315</v>
      </c>
      <c r="D139" s="44" t="s">
        <v>316</v>
      </c>
      <c r="E139" s="32" t="s">
        <v>404</v>
      </c>
      <c r="F139" s="32">
        <v>45130</v>
      </c>
      <c r="G139" s="116"/>
      <c r="H139" s="68">
        <v>91686</v>
      </c>
      <c r="I139" s="116"/>
      <c r="J139" s="116"/>
      <c r="K139" s="53"/>
      <c r="L139" s="67">
        <f t="shared" ref="L139:L202" si="4">K139*1.16-K139</f>
        <v>0</v>
      </c>
      <c r="M139" s="68">
        <f t="shared" ref="M139:M202" si="5">K139+L139</f>
        <v>0</v>
      </c>
      <c r="N139" s="20"/>
      <c r="O139" s="24"/>
      <c r="P139" s="24"/>
      <c r="Q139" s="24"/>
      <c r="R139" s="24"/>
      <c r="S139" s="24"/>
      <c r="T139" s="24"/>
      <c r="U139" s="24"/>
    </row>
    <row r="140" spans="1:21" ht="23.25" customHeight="1" x14ac:dyDescent="0.2">
      <c r="A140" s="50">
        <v>131</v>
      </c>
      <c r="B140" s="116"/>
      <c r="C140" s="44" t="s">
        <v>315</v>
      </c>
      <c r="D140" s="44" t="s">
        <v>316</v>
      </c>
      <c r="E140" s="32" t="s">
        <v>405</v>
      </c>
      <c r="F140" s="32">
        <v>45173</v>
      </c>
      <c r="G140" s="116"/>
      <c r="H140" s="68">
        <v>91686</v>
      </c>
      <c r="I140" s="116"/>
      <c r="J140" s="116"/>
      <c r="K140" s="43"/>
      <c r="L140" s="67">
        <f t="shared" si="4"/>
        <v>0</v>
      </c>
      <c r="M140" s="68">
        <f t="shared" si="5"/>
        <v>0</v>
      </c>
      <c r="N140" s="20"/>
      <c r="O140" s="24"/>
      <c r="P140" s="24"/>
      <c r="Q140" s="24"/>
      <c r="R140" s="24"/>
      <c r="S140" s="24"/>
      <c r="T140" s="24"/>
      <c r="U140" s="24"/>
    </row>
    <row r="141" spans="1:21" ht="23.25" customHeight="1" x14ac:dyDescent="0.2">
      <c r="A141" s="50">
        <v>132</v>
      </c>
      <c r="B141" s="116"/>
      <c r="C141" s="44" t="s">
        <v>315</v>
      </c>
      <c r="D141" s="44" t="s">
        <v>316</v>
      </c>
      <c r="E141" s="32" t="s">
        <v>406</v>
      </c>
      <c r="F141" s="32">
        <v>45122</v>
      </c>
      <c r="G141" s="116"/>
      <c r="H141" s="68">
        <v>91686</v>
      </c>
      <c r="I141" s="116"/>
      <c r="J141" s="116"/>
      <c r="K141" s="53"/>
      <c r="L141" s="67">
        <f t="shared" si="4"/>
        <v>0</v>
      </c>
      <c r="M141" s="68">
        <f t="shared" si="5"/>
        <v>0</v>
      </c>
      <c r="N141" s="20"/>
      <c r="O141" s="24"/>
      <c r="P141" s="24"/>
      <c r="Q141" s="24"/>
      <c r="R141" s="24"/>
      <c r="S141" s="24"/>
      <c r="T141" s="24"/>
      <c r="U141" s="24"/>
    </row>
    <row r="142" spans="1:21" ht="23.25" customHeight="1" x14ac:dyDescent="0.2">
      <c r="A142" s="50">
        <v>133</v>
      </c>
      <c r="B142" s="116"/>
      <c r="C142" s="44" t="s">
        <v>315</v>
      </c>
      <c r="D142" s="44" t="s">
        <v>316</v>
      </c>
      <c r="E142" s="32" t="s">
        <v>407</v>
      </c>
      <c r="F142" s="32">
        <v>45145</v>
      </c>
      <c r="G142" s="116"/>
      <c r="H142" s="68">
        <v>91686</v>
      </c>
      <c r="I142" s="116"/>
      <c r="J142" s="116"/>
      <c r="K142" s="53"/>
      <c r="L142" s="67">
        <f t="shared" si="4"/>
        <v>0</v>
      </c>
      <c r="M142" s="68">
        <f t="shared" si="5"/>
        <v>0</v>
      </c>
      <c r="N142" s="20"/>
      <c r="O142" s="24"/>
      <c r="P142" s="24"/>
      <c r="Q142" s="24"/>
      <c r="R142" s="24"/>
      <c r="S142" s="24"/>
      <c r="T142" s="24"/>
      <c r="U142" s="24"/>
    </row>
    <row r="143" spans="1:21" ht="23.25" customHeight="1" x14ac:dyDescent="0.2">
      <c r="A143" s="50">
        <v>134</v>
      </c>
      <c r="B143" s="116"/>
      <c r="C143" s="44" t="s">
        <v>315</v>
      </c>
      <c r="D143" s="44" t="s">
        <v>316</v>
      </c>
      <c r="E143" s="32" t="s">
        <v>37</v>
      </c>
      <c r="F143" s="32" t="s">
        <v>37</v>
      </c>
      <c r="G143" s="116"/>
      <c r="H143" s="68">
        <v>91686</v>
      </c>
      <c r="I143" s="116"/>
      <c r="J143" s="116"/>
      <c r="K143" s="53"/>
      <c r="L143" s="67">
        <f t="shared" si="4"/>
        <v>0</v>
      </c>
      <c r="M143" s="68">
        <f t="shared" si="5"/>
        <v>0</v>
      </c>
      <c r="N143" s="20"/>
      <c r="O143" s="24"/>
      <c r="P143" s="24"/>
      <c r="Q143" s="24"/>
      <c r="R143" s="24"/>
      <c r="S143" s="24"/>
      <c r="T143" s="24"/>
      <c r="U143" s="24"/>
    </row>
    <row r="144" spans="1:21" ht="23.25" customHeight="1" x14ac:dyDescent="0.2">
      <c r="A144" s="50">
        <v>135</v>
      </c>
      <c r="B144" s="116"/>
      <c r="C144" s="44" t="s">
        <v>315</v>
      </c>
      <c r="D144" s="44" t="s">
        <v>316</v>
      </c>
      <c r="E144" s="32" t="s">
        <v>408</v>
      </c>
      <c r="F144" s="32">
        <v>45181</v>
      </c>
      <c r="G144" s="116"/>
      <c r="H144" s="68">
        <v>91686</v>
      </c>
      <c r="I144" s="116"/>
      <c r="J144" s="116"/>
      <c r="K144" s="53"/>
      <c r="L144" s="67">
        <f t="shared" si="4"/>
        <v>0</v>
      </c>
      <c r="M144" s="68">
        <f t="shared" si="5"/>
        <v>0</v>
      </c>
      <c r="N144" s="20"/>
      <c r="O144" s="24"/>
      <c r="P144" s="24"/>
      <c r="Q144" s="24"/>
      <c r="R144" s="24"/>
      <c r="S144" s="24"/>
      <c r="T144" s="24"/>
      <c r="U144" s="24"/>
    </row>
    <row r="145" spans="1:21" ht="23.25" customHeight="1" x14ac:dyDescent="0.2">
      <c r="A145" s="50">
        <v>136</v>
      </c>
      <c r="B145" s="116"/>
      <c r="C145" s="44" t="s">
        <v>315</v>
      </c>
      <c r="D145" s="44" t="s">
        <v>316</v>
      </c>
      <c r="E145" s="32" t="s">
        <v>409</v>
      </c>
      <c r="F145" s="32">
        <v>45124</v>
      </c>
      <c r="G145" s="116"/>
      <c r="H145" s="68">
        <v>91686</v>
      </c>
      <c r="I145" s="116"/>
      <c r="J145" s="116"/>
      <c r="K145" s="53"/>
      <c r="L145" s="67">
        <f t="shared" si="4"/>
        <v>0</v>
      </c>
      <c r="M145" s="68">
        <f t="shared" si="5"/>
        <v>0</v>
      </c>
      <c r="N145" s="20"/>
      <c r="O145" s="24"/>
      <c r="P145" s="24"/>
      <c r="Q145" s="24"/>
      <c r="R145" s="24"/>
      <c r="S145" s="24"/>
      <c r="T145" s="24"/>
      <c r="U145" s="24"/>
    </row>
    <row r="146" spans="1:21" ht="23.25" customHeight="1" x14ac:dyDescent="0.2">
      <c r="A146" s="50">
        <v>137</v>
      </c>
      <c r="B146" s="116"/>
      <c r="C146" s="44" t="s">
        <v>315</v>
      </c>
      <c r="D146" s="44" t="s">
        <v>316</v>
      </c>
      <c r="E146" s="32" t="s">
        <v>410</v>
      </c>
      <c r="F146" s="32">
        <v>45149</v>
      </c>
      <c r="G146" s="116"/>
      <c r="H146" s="68">
        <v>91686</v>
      </c>
      <c r="I146" s="116"/>
      <c r="J146" s="116"/>
      <c r="K146" s="53"/>
      <c r="L146" s="67">
        <f t="shared" si="4"/>
        <v>0</v>
      </c>
      <c r="M146" s="68">
        <f t="shared" si="5"/>
        <v>0</v>
      </c>
      <c r="N146" s="20"/>
      <c r="O146" s="24"/>
      <c r="P146" s="24"/>
      <c r="Q146" s="24"/>
      <c r="R146" s="24"/>
      <c r="S146" s="24"/>
      <c r="T146" s="24"/>
      <c r="U146" s="24"/>
    </row>
    <row r="147" spans="1:21" ht="23.25" customHeight="1" x14ac:dyDescent="0.2">
      <c r="A147" s="50">
        <v>138</v>
      </c>
      <c r="B147" s="116"/>
      <c r="C147" s="44" t="s">
        <v>315</v>
      </c>
      <c r="D147" s="44" t="s">
        <v>316</v>
      </c>
      <c r="E147" s="32" t="s">
        <v>411</v>
      </c>
      <c r="F147" s="32">
        <v>45110</v>
      </c>
      <c r="G147" s="116"/>
      <c r="H147" s="68">
        <v>91686</v>
      </c>
      <c r="I147" s="116"/>
      <c r="J147" s="116"/>
      <c r="K147" s="53"/>
      <c r="L147" s="67">
        <f t="shared" si="4"/>
        <v>0</v>
      </c>
      <c r="M147" s="68">
        <f t="shared" si="5"/>
        <v>0</v>
      </c>
      <c r="N147" s="20"/>
      <c r="O147" s="24"/>
      <c r="P147" s="24"/>
      <c r="Q147" s="24"/>
      <c r="R147" s="24"/>
      <c r="S147" s="24"/>
      <c r="T147" s="24"/>
      <c r="U147" s="24"/>
    </row>
    <row r="148" spans="1:21" ht="23.25" customHeight="1" x14ac:dyDescent="0.2">
      <c r="A148" s="50">
        <v>139</v>
      </c>
      <c r="B148" s="116"/>
      <c r="C148" s="44" t="s">
        <v>315</v>
      </c>
      <c r="D148" s="44" t="s">
        <v>316</v>
      </c>
      <c r="E148" s="32" t="s">
        <v>412</v>
      </c>
      <c r="F148" s="32">
        <v>45157</v>
      </c>
      <c r="G148" s="116"/>
      <c r="H148" s="68">
        <v>91686</v>
      </c>
      <c r="I148" s="116"/>
      <c r="J148" s="116"/>
      <c r="K148" s="53"/>
      <c r="L148" s="67">
        <f t="shared" si="4"/>
        <v>0</v>
      </c>
      <c r="M148" s="68">
        <f t="shared" si="5"/>
        <v>0</v>
      </c>
      <c r="N148" s="20"/>
      <c r="O148" s="24"/>
      <c r="P148" s="24"/>
      <c r="Q148" s="24"/>
      <c r="R148" s="24"/>
      <c r="S148" s="24"/>
      <c r="T148" s="24"/>
      <c r="U148" s="24"/>
    </row>
    <row r="149" spans="1:21" ht="23.25" customHeight="1" x14ac:dyDescent="0.2">
      <c r="A149" s="50">
        <v>140</v>
      </c>
      <c r="B149" s="116"/>
      <c r="C149" s="44" t="s">
        <v>315</v>
      </c>
      <c r="D149" s="44" t="s">
        <v>316</v>
      </c>
      <c r="E149" s="32" t="s">
        <v>413</v>
      </c>
      <c r="F149" s="32">
        <v>45150</v>
      </c>
      <c r="G149" s="116"/>
      <c r="H149" s="68">
        <v>91686</v>
      </c>
      <c r="I149" s="116"/>
      <c r="J149" s="116"/>
      <c r="K149" s="53"/>
      <c r="L149" s="67">
        <f t="shared" si="4"/>
        <v>0</v>
      </c>
      <c r="M149" s="68">
        <f t="shared" si="5"/>
        <v>0</v>
      </c>
      <c r="N149" s="20"/>
      <c r="O149" s="24"/>
      <c r="P149" s="24"/>
      <c r="Q149" s="24"/>
      <c r="R149" s="24"/>
      <c r="S149" s="24"/>
      <c r="T149" s="24"/>
      <c r="U149" s="24"/>
    </row>
    <row r="150" spans="1:21" ht="23.25" customHeight="1" x14ac:dyDescent="0.2">
      <c r="A150" s="50">
        <v>141</v>
      </c>
      <c r="B150" s="116"/>
      <c r="C150" s="44" t="s">
        <v>315</v>
      </c>
      <c r="D150" s="44" t="s">
        <v>316</v>
      </c>
      <c r="E150" s="32" t="s">
        <v>414</v>
      </c>
      <c r="F150" s="32">
        <v>45118</v>
      </c>
      <c r="G150" s="116"/>
      <c r="H150" s="68">
        <v>91686</v>
      </c>
      <c r="I150" s="116"/>
      <c r="J150" s="116"/>
      <c r="K150" s="53"/>
      <c r="L150" s="67">
        <f t="shared" si="4"/>
        <v>0</v>
      </c>
      <c r="M150" s="68">
        <f t="shared" si="5"/>
        <v>0</v>
      </c>
      <c r="N150" s="20"/>
      <c r="O150" s="24"/>
      <c r="P150" s="24"/>
      <c r="Q150" s="24"/>
      <c r="R150" s="24"/>
      <c r="S150" s="24"/>
      <c r="T150" s="24"/>
      <c r="U150" s="24"/>
    </row>
    <row r="151" spans="1:21" ht="23.25" customHeight="1" x14ac:dyDescent="0.2">
      <c r="A151" s="50">
        <v>142</v>
      </c>
      <c r="B151" s="116"/>
      <c r="C151" s="44" t="s">
        <v>315</v>
      </c>
      <c r="D151" s="44" t="s">
        <v>316</v>
      </c>
      <c r="E151" s="32" t="s">
        <v>415</v>
      </c>
      <c r="F151" s="32">
        <v>54045</v>
      </c>
      <c r="G151" s="116"/>
      <c r="H151" s="68">
        <v>91686</v>
      </c>
      <c r="I151" s="116"/>
      <c r="J151" s="116"/>
      <c r="K151" s="53"/>
      <c r="L151" s="67">
        <f t="shared" si="4"/>
        <v>0</v>
      </c>
      <c r="M151" s="68">
        <f t="shared" si="5"/>
        <v>0</v>
      </c>
      <c r="N151" s="20"/>
      <c r="O151" s="24"/>
      <c r="P151" s="24"/>
      <c r="Q151" s="24"/>
      <c r="R151" s="24"/>
      <c r="S151" s="24"/>
      <c r="T151" s="24"/>
      <c r="U151" s="24"/>
    </row>
    <row r="152" spans="1:21" ht="23.25" customHeight="1" x14ac:dyDescent="0.2">
      <c r="A152" s="50">
        <v>143</v>
      </c>
      <c r="B152" s="116"/>
      <c r="C152" s="44" t="s">
        <v>315</v>
      </c>
      <c r="D152" s="44" t="s">
        <v>316</v>
      </c>
      <c r="E152" s="32" t="s">
        <v>415</v>
      </c>
      <c r="F152" s="32">
        <v>45152</v>
      </c>
      <c r="G152" s="116"/>
      <c r="H152" s="68">
        <v>91686</v>
      </c>
      <c r="I152" s="116"/>
      <c r="J152" s="116"/>
      <c r="K152" s="44"/>
      <c r="L152" s="67">
        <f t="shared" si="4"/>
        <v>0</v>
      </c>
      <c r="M152" s="68">
        <f t="shared" si="5"/>
        <v>0</v>
      </c>
      <c r="N152" s="20"/>
      <c r="O152" s="24"/>
      <c r="P152" s="24"/>
      <c r="Q152" s="24"/>
      <c r="R152" s="24"/>
      <c r="S152" s="24"/>
      <c r="T152" s="24"/>
      <c r="U152" s="24"/>
    </row>
    <row r="153" spans="1:21" ht="23.25" customHeight="1" x14ac:dyDescent="0.2">
      <c r="A153" s="50">
        <v>144</v>
      </c>
      <c r="B153" s="116"/>
      <c r="C153" s="44" t="s">
        <v>315</v>
      </c>
      <c r="D153" s="44" t="s">
        <v>316</v>
      </c>
      <c r="E153" s="32" t="s">
        <v>416</v>
      </c>
      <c r="F153" s="32">
        <v>45113</v>
      </c>
      <c r="G153" s="116"/>
      <c r="H153" s="68">
        <v>91686</v>
      </c>
      <c r="I153" s="116"/>
      <c r="J153" s="116"/>
      <c r="K153" s="53"/>
      <c r="L153" s="67">
        <f t="shared" si="4"/>
        <v>0</v>
      </c>
      <c r="M153" s="68">
        <f t="shared" si="5"/>
        <v>0</v>
      </c>
      <c r="N153" s="20"/>
      <c r="O153" s="24"/>
      <c r="P153" s="24"/>
      <c r="Q153" s="24"/>
      <c r="R153" s="24"/>
      <c r="S153" s="24"/>
      <c r="T153" s="24"/>
      <c r="U153" s="24"/>
    </row>
    <row r="154" spans="1:21" ht="23.25" customHeight="1" x14ac:dyDescent="0.2">
      <c r="A154" s="50">
        <v>145</v>
      </c>
      <c r="B154" s="116"/>
      <c r="C154" s="44" t="s">
        <v>417</v>
      </c>
      <c r="D154" s="44">
        <v>100008381</v>
      </c>
      <c r="E154" s="32" t="s">
        <v>418</v>
      </c>
      <c r="F154" s="32" t="s">
        <v>37</v>
      </c>
      <c r="G154" s="116"/>
      <c r="H154" s="68">
        <v>91686</v>
      </c>
      <c r="I154" s="116"/>
      <c r="J154" s="116"/>
      <c r="K154" s="53"/>
      <c r="L154" s="67">
        <f t="shared" si="4"/>
        <v>0</v>
      </c>
      <c r="M154" s="68">
        <f t="shared" si="5"/>
        <v>0</v>
      </c>
      <c r="N154" s="20"/>
      <c r="O154" s="24"/>
      <c r="P154" s="24"/>
      <c r="Q154" s="24"/>
      <c r="R154" s="24"/>
      <c r="S154" s="24"/>
      <c r="T154" s="24"/>
      <c r="U154" s="24"/>
    </row>
    <row r="155" spans="1:21" ht="23.25" customHeight="1" x14ac:dyDescent="0.2">
      <c r="A155" s="50">
        <v>146</v>
      </c>
      <c r="B155" s="116"/>
      <c r="C155" s="44" t="s">
        <v>417</v>
      </c>
      <c r="D155" s="44" t="s">
        <v>419</v>
      </c>
      <c r="E155" s="32" t="s">
        <v>420</v>
      </c>
      <c r="F155" s="32">
        <v>40658</v>
      </c>
      <c r="G155" s="116"/>
      <c r="H155" s="68">
        <v>91686</v>
      </c>
      <c r="I155" s="116"/>
      <c r="J155" s="116"/>
      <c r="K155" s="53"/>
      <c r="L155" s="67">
        <f t="shared" si="4"/>
        <v>0</v>
      </c>
      <c r="M155" s="68">
        <f t="shared" si="5"/>
        <v>0</v>
      </c>
      <c r="N155" s="20"/>
      <c r="O155" s="24"/>
      <c r="P155" s="24"/>
      <c r="Q155" s="24"/>
      <c r="R155" s="24"/>
      <c r="S155" s="24"/>
      <c r="T155" s="24"/>
      <c r="U155" s="24"/>
    </row>
    <row r="156" spans="1:21" ht="23.25" customHeight="1" x14ac:dyDescent="0.2">
      <c r="A156" s="50">
        <v>147</v>
      </c>
      <c r="B156" s="116"/>
      <c r="C156" s="44" t="s">
        <v>417</v>
      </c>
      <c r="D156" s="44" t="s">
        <v>419</v>
      </c>
      <c r="E156" s="32" t="s">
        <v>421</v>
      </c>
      <c r="F156" s="32" t="s">
        <v>37</v>
      </c>
      <c r="G156" s="116"/>
      <c r="H156" s="68">
        <v>91686</v>
      </c>
      <c r="I156" s="116"/>
      <c r="J156" s="116"/>
      <c r="K156" s="53"/>
      <c r="L156" s="67">
        <f t="shared" si="4"/>
        <v>0</v>
      </c>
      <c r="M156" s="68">
        <f t="shared" si="5"/>
        <v>0</v>
      </c>
      <c r="N156" s="20"/>
      <c r="O156" s="24"/>
      <c r="P156" s="24"/>
      <c r="Q156" s="24"/>
      <c r="R156" s="24"/>
      <c r="S156" s="24"/>
      <c r="T156" s="24"/>
      <c r="U156" s="24"/>
    </row>
    <row r="157" spans="1:21" ht="23.25" customHeight="1" x14ac:dyDescent="0.2">
      <c r="A157" s="50">
        <v>148</v>
      </c>
      <c r="B157" s="116"/>
      <c r="C157" s="44" t="s">
        <v>417</v>
      </c>
      <c r="D157" s="44" t="s">
        <v>419</v>
      </c>
      <c r="E157" s="32" t="s">
        <v>422</v>
      </c>
      <c r="F157" s="32">
        <v>40647</v>
      </c>
      <c r="G157" s="116"/>
      <c r="H157" s="68">
        <v>91686</v>
      </c>
      <c r="I157" s="116"/>
      <c r="J157" s="116"/>
      <c r="K157" s="53"/>
      <c r="L157" s="67">
        <f t="shared" si="4"/>
        <v>0</v>
      </c>
      <c r="M157" s="68">
        <f t="shared" si="5"/>
        <v>0</v>
      </c>
      <c r="N157" s="20"/>
      <c r="O157" s="24"/>
      <c r="P157" s="24"/>
      <c r="Q157" s="24"/>
      <c r="R157" s="24"/>
      <c r="S157" s="24"/>
      <c r="T157" s="24"/>
      <c r="U157" s="24"/>
    </row>
    <row r="158" spans="1:21" ht="23.25" customHeight="1" x14ac:dyDescent="0.2">
      <c r="A158" s="50">
        <v>149</v>
      </c>
      <c r="B158" s="116"/>
      <c r="C158" s="44" t="s">
        <v>417</v>
      </c>
      <c r="D158" s="44" t="s">
        <v>419</v>
      </c>
      <c r="E158" s="32" t="s">
        <v>423</v>
      </c>
      <c r="F158" s="32">
        <v>49650</v>
      </c>
      <c r="G158" s="116"/>
      <c r="H158" s="68">
        <v>91686</v>
      </c>
      <c r="I158" s="116"/>
      <c r="J158" s="116"/>
      <c r="K158" s="53"/>
      <c r="L158" s="67">
        <f t="shared" si="4"/>
        <v>0</v>
      </c>
      <c r="M158" s="68">
        <f t="shared" si="5"/>
        <v>0</v>
      </c>
      <c r="N158" s="20"/>
      <c r="O158" s="24"/>
      <c r="P158" s="24"/>
      <c r="Q158" s="24"/>
      <c r="R158" s="24"/>
      <c r="S158" s="24"/>
      <c r="T158" s="24"/>
      <c r="U158" s="24"/>
    </row>
    <row r="159" spans="1:21" ht="23.25" customHeight="1" x14ac:dyDescent="0.2">
      <c r="A159" s="50">
        <v>150</v>
      </c>
      <c r="B159" s="116"/>
      <c r="C159" s="44" t="s">
        <v>417</v>
      </c>
      <c r="D159" s="44" t="s">
        <v>419</v>
      </c>
      <c r="E159" s="32" t="s">
        <v>424</v>
      </c>
      <c r="F159" s="32">
        <v>49649</v>
      </c>
      <c r="G159" s="116"/>
      <c r="H159" s="68">
        <v>91686</v>
      </c>
      <c r="I159" s="116"/>
      <c r="J159" s="116"/>
      <c r="K159" s="53"/>
      <c r="L159" s="67">
        <f t="shared" si="4"/>
        <v>0</v>
      </c>
      <c r="M159" s="68">
        <f t="shared" si="5"/>
        <v>0</v>
      </c>
      <c r="N159" s="20"/>
      <c r="O159" s="24"/>
      <c r="P159" s="24"/>
      <c r="Q159" s="24"/>
      <c r="R159" s="24"/>
      <c r="S159" s="24"/>
      <c r="T159" s="24"/>
      <c r="U159" s="24"/>
    </row>
    <row r="160" spans="1:21" ht="23.25" customHeight="1" x14ac:dyDescent="0.2">
      <c r="A160" s="50">
        <v>151</v>
      </c>
      <c r="B160" s="116"/>
      <c r="C160" s="44" t="s">
        <v>417</v>
      </c>
      <c r="D160" s="44" t="s">
        <v>419</v>
      </c>
      <c r="E160" s="32" t="s">
        <v>425</v>
      </c>
      <c r="F160" s="32">
        <v>49659</v>
      </c>
      <c r="G160" s="116"/>
      <c r="H160" s="68">
        <v>91686</v>
      </c>
      <c r="I160" s="116"/>
      <c r="J160" s="116"/>
      <c r="K160" s="53"/>
      <c r="L160" s="67">
        <f t="shared" si="4"/>
        <v>0</v>
      </c>
      <c r="M160" s="68">
        <f t="shared" si="5"/>
        <v>0</v>
      </c>
      <c r="N160" s="20"/>
      <c r="O160" s="24"/>
      <c r="P160" s="24"/>
      <c r="Q160" s="24"/>
      <c r="R160" s="24"/>
      <c r="S160" s="24"/>
      <c r="T160" s="24"/>
      <c r="U160" s="24"/>
    </row>
    <row r="161" spans="1:21" ht="23.25" customHeight="1" x14ac:dyDescent="0.2">
      <c r="A161" s="50">
        <v>152</v>
      </c>
      <c r="B161" s="116"/>
      <c r="C161" s="44" t="s">
        <v>417</v>
      </c>
      <c r="D161" s="44" t="s">
        <v>419</v>
      </c>
      <c r="E161" s="32" t="s">
        <v>426</v>
      </c>
      <c r="F161" s="32" t="s">
        <v>37</v>
      </c>
      <c r="G161" s="116"/>
      <c r="H161" s="68">
        <v>91686</v>
      </c>
      <c r="I161" s="116"/>
      <c r="J161" s="116"/>
      <c r="K161" s="53"/>
      <c r="L161" s="67">
        <f t="shared" si="4"/>
        <v>0</v>
      </c>
      <c r="M161" s="68">
        <f t="shared" si="5"/>
        <v>0</v>
      </c>
      <c r="N161" s="20"/>
      <c r="O161" s="24"/>
      <c r="P161" s="24"/>
      <c r="Q161" s="24"/>
      <c r="R161" s="24"/>
      <c r="S161" s="24"/>
      <c r="T161" s="24"/>
      <c r="U161" s="24"/>
    </row>
    <row r="162" spans="1:21" ht="23.25" customHeight="1" x14ac:dyDescent="0.2">
      <c r="A162" s="50">
        <v>153</v>
      </c>
      <c r="B162" s="116"/>
      <c r="C162" s="44" t="s">
        <v>417</v>
      </c>
      <c r="D162" s="44" t="s">
        <v>419</v>
      </c>
      <c r="E162" s="32" t="s">
        <v>427</v>
      </c>
      <c r="F162" s="32">
        <v>49642</v>
      </c>
      <c r="G162" s="116"/>
      <c r="H162" s="68">
        <v>91686</v>
      </c>
      <c r="I162" s="116"/>
      <c r="J162" s="116"/>
      <c r="K162" s="53"/>
      <c r="L162" s="67">
        <f t="shared" si="4"/>
        <v>0</v>
      </c>
      <c r="M162" s="68">
        <f t="shared" si="5"/>
        <v>0</v>
      </c>
      <c r="N162" s="20"/>
      <c r="O162" s="24"/>
      <c r="P162" s="24"/>
      <c r="Q162" s="24"/>
      <c r="R162" s="24"/>
      <c r="S162" s="24"/>
      <c r="T162" s="24"/>
      <c r="U162" s="24"/>
    </row>
    <row r="163" spans="1:21" ht="23.25" customHeight="1" x14ac:dyDescent="0.2">
      <c r="A163" s="50">
        <v>154</v>
      </c>
      <c r="B163" s="116"/>
      <c r="C163" s="44" t="s">
        <v>417</v>
      </c>
      <c r="D163" s="44" t="s">
        <v>419</v>
      </c>
      <c r="E163" s="32" t="s">
        <v>428</v>
      </c>
      <c r="F163" s="32">
        <v>49652</v>
      </c>
      <c r="G163" s="116"/>
      <c r="H163" s="68">
        <v>91686</v>
      </c>
      <c r="I163" s="116"/>
      <c r="J163" s="116"/>
      <c r="K163" s="53"/>
      <c r="L163" s="67">
        <f t="shared" si="4"/>
        <v>0</v>
      </c>
      <c r="M163" s="68">
        <f t="shared" si="5"/>
        <v>0</v>
      </c>
      <c r="N163" s="20"/>
      <c r="O163" s="24"/>
      <c r="P163" s="24"/>
      <c r="Q163" s="24"/>
      <c r="R163" s="24"/>
      <c r="S163" s="24"/>
      <c r="T163" s="24"/>
      <c r="U163" s="24"/>
    </row>
    <row r="164" spans="1:21" ht="23.25" customHeight="1" x14ac:dyDescent="0.2">
      <c r="A164" s="50">
        <v>155</v>
      </c>
      <c r="B164" s="116"/>
      <c r="C164" s="44" t="s">
        <v>417</v>
      </c>
      <c r="D164" s="44" t="s">
        <v>419</v>
      </c>
      <c r="E164" s="32" t="s">
        <v>429</v>
      </c>
      <c r="F164" s="32" t="s">
        <v>37</v>
      </c>
      <c r="G164" s="116"/>
      <c r="H164" s="68">
        <v>91686</v>
      </c>
      <c r="I164" s="116"/>
      <c r="J164" s="116"/>
      <c r="K164" s="53"/>
      <c r="L164" s="67">
        <f t="shared" si="4"/>
        <v>0</v>
      </c>
      <c r="M164" s="68">
        <f t="shared" si="5"/>
        <v>0</v>
      </c>
      <c r="N164" s="20"/>
      <c r="O164" s="24"/>
      <c r="P164" s="24"/>
      <c r="Q164" s="24"/>
      <c r="R164" s="24"/>
      <c r="S164" s="24"/>
      <c r="T164" s="24"/>
      <c r="U164" s="24"/>
    </row>
    <row r="165" spans="1:21" ht="23.25" customHeight="1" x14ac:dyDescent="0.2">
      <c r="A165" s="50">
        <v>156</v>
      </c>
      <c r="B165" s="116"/>
      <c r="C165" s="44" t="s">
        <v>417</v>
      </c>
      <c r="D165" s="44" t="s">
        <v>419</v>
      </c>
      <c r="E165" s="32" t="s">
        <v>430</v>
      </c>
      <c r="F165" s="32">
        <v>49645</v>
      </c>
      <c r="G165" s="116"/>
      <c r="H165" s="68">
        <v>91686</v>
      </c>
      <c r="I165" s="116"/>
      <c r="J165" s="116"/>
      <c r="K165" s="53"/>
      <c r="L165" s="67">
        <f t="shared" si="4"/>
        <v>0</v>
      </c>
      <c r="M165" s="68">
        <f t="shared" si="5"/>
        <v>0</v>
      </c>
      <c r="N165" s="20"/>
      <c r="O165" s="24"/>
      <c r="P165" s="24"/>
      <c r="Q165" s="24"/>
      <c r="R165" s="24"/>
      <c r="S165" s="24"/>
      <c r="T165" s="24"/>
      <c r="U165" s="24"/>
    </row>
    <row r="166" spans="1:21" ht="23.25" customHeight="1" x14ac:dyDescent="0.2">
      <c r="A166" s="50">
        <v>157</v>
      </c>
      <c r="B166" s="116"/>
      <c r="C166" s="44" t="s">
        <v>417</v>
      </c>
      <c r="D166" s="44" t="s">
        <v>419</v>
      </c>
      <c r="E166" s="32" t="s">
        <v>431</v>
      </c>
      <c r="F166" s="32">
        <v>49640</v>
      </c>
      <c r="G166" s="116"/>
      <c r="H166" s="68">
        <v>91686</v>
      </c>
      <c r="I166" s="116"/>
      <c r="J166" s="116"/>
      <c r="K166" s="53"/>
      <c r="L166" s="67">
        <f t="shared" si="4"/>
        <v>0</v>
      </c>
      <c r="M166" s="68">
        <f t="shared" si="5"/>
        <v>0</v>
      </c>
      <c r="N166" s="20"/>
      <c r="O166" s="24"/>
      <c r="P166" s="24"/>
      <c r="Q166" s="24"/>
      <c r="R166" s="24"/>
      <c r="S166" s="24"/>
      <c r="T166" s="24"/>
      <c r="U166" s="24"/>
    </row>
    <row r="167" spans="1:21" ht="23.25" customHeight="1" x14ac:dyDescent="0.2">
      <c r="A167" s="50">
        <v>158</v>
      </c>
      <c r="B167" s="116"/>
      <c r="C167" s="44" t="s">
        <v>417</v>
      </c>
      <c r="D167" s="44" t="s">
        <v>419</v>
      </c>
      <c r="E167" s="32" t="s">
        <v>432</v>
      </c>
      <c r="F167" s="32">
        <v>49651</v>
      </c>
      <c r="G167" s="116"/>
      <c r="H167" s="68">
        <v>91686</v>
      </c>
      <c r="I167" s="116"/>
      <c r="J167" s="116"/>
      <c r="K167" s="53"/>
      <c r="L167" s="67">
        <f t="shared" si="4"/>
        <v>0</v>
      </c>
      <c r="M167" s="68">
        <f t="shared" si="5"/>
        <v>0</v>
      </c>
      <c r="N167" s="20"/>
      <c r="O167" s="24"/>
      <c r="P167" s="24"/>
      <c r="Q167" s="24"/>
      <c r="R167" s="24"/>
      <c r="S167" s="24"/>
      <c r="T167" s="24"/>
      <c r="U167" s="24"/>
    </row>
    <row r="168" spans="1:21" ht="23.25" customHeight="1" x14ac:dyDescent="0.2">
      <c r="A168" s="50">
        <v>159</v>
      </c>
      <c r="B168" s="116"/>
      <c r="C168" s="44" t="s">
        <v>417</v>
      </c>
      <c r="D168" s="44" t="s">
        <v>419</v>
      </c>
      <c r="E168" s="32" t="s">
        <v>433</v>
      </c>
      <c r="F168" s="32">
        <v>49661</v>
      </c>
      <c r="G168" s="116"/>
      <c r="H168" s="68">
        <v>91686</v>
      </c>
      <c r="I168" s="116"/>
      <c r="J168" s="116"/>
      <c r="K168" s="53"/>
      <c r="L168" s="67">
        <f t="shared" si="4"/>
        <v>0</v>
      </c>
      <c r="M168" s="68">
        <f t="shared" si="5"/>
        <v>0</v>
      </c>
      <c r="N168" s="20"/>
      <c r="O168" s="24"/>
      <c r="P168" s="24"/>
      <c r="Q168" s="24"/>
      <c r="R168" s="24"/>
      <c r="S168" s="24"/>
      <c r="T168" s="24"/>
      <c r="U168" s="24"/>
    </row>
    <row r="169" spans="1:21" ht="23.25" customHeight="1" x14ac:dyDescent="0.2">
      <c r="A169" s="50">
        <v>160</v>
      </c>
      <c r="B169" s="116"/>
      <c r="C169" s="44" t="s">
        <v>417</v>
      </c>
      <c r="D169" s="44" t="s">
        <v>419</v>
      </c>
      <c r="E169" s="32" t="s">
        <v>434</v>
      </c>
      <c r="F169" s="32">
        <v>49660</v>
      </c>
      <c r="G169" s="116"/>
      <c r="H169" s="68">
        <v>91686</v>
      </c>
      <c r="I169" s="116"/>
      <c r="J169" s="116"/>
      <c r="K169" s="53"/>
      <c r="L169" s="67">
        <f t="shared" si="4"/>
        <v>0</v>
      </c>
      <c r="M169" s="68">
        <f t="shared" si="5"/>
        <v>0</v>
      </c>
      <c r="N169" s="20"/>
      <c r="O169" s="24"/>
      <c r="P169" s="24"/>
      <c r="Q169" s="24"/>
      <c r="R169" s="24"/>
      <c r="S169" s="24"/>
      <c r="T169" s="24"/>
      <c r="U169" s="24"/>
    </row>
    <row r="170" spans="1:21" ht="23.25" customHeight="1" x14ac:dyDescent="0.2">
      <c r="A170" s="50">
        <v>161</v>
      </c>
      <c r="B170" s="116"/>
      <c r="C170" s="44" t="s">
        <v>417</v>
      </c>
      <c r="D170" s="44" t="s">
        <v>419</v>
      </c>
      <c r="E170" s="32" t="s">
        <v>435</v>
      </c>
      <c r="F170" s="32">
        <v>49655</v>
      </c>
      <c r="G170" s="116"/>
      <c r="H170" s="68">
        <v>91686</v>
      </c>
      <c r="I170" s="116"/>
      <c r="J170" s="116"/>
      <c r="K170" s="53"/>
      <c r="L170" s="67">
        <f t="shared" si="4"/>
        <v>0</v>
      </c>
      <c r="M170" s="68">
        <f t="shared" si="5"/>
        <v>0</v>
      </c>
      <c r="N170" s="20"/>
      <c r="O170" s="24"/>
      <c r="P170" s="24"/>
      <c r="Q170" s="24"/>
      <c r="R170" s="24"/>
      <c r="S170" s="24"/>
      <c r="T170" s="24"/>
      <c r="U170" s="24"/>
    </row>
    <row r="171" spans="1:21" ht="23.25" customHeight="1" x14ac:dyDescent="0.2">
      <c r="A171" s="50">
        <v>162</v>
      </c>
      <c r="B171" s="116"/>
      <c r="C171" s="44" t="s">
        <v>417</v>
      </c>
      <c r="D171" s="44" t="s">
        <v>419</v>
      </c>
      <c r="E171" s="32" t="s">
        <v>436</v>
      </c>
      <c r="F171" s="32">
        <v>49641</v>
      </c>
      <c r="G171" s="116"/>
      <c r="H171" s="68">
        <v>91686</v>
      </c>
      <c r="I171" s="116"/>
      <c r="J171" s="116"/>
      <c r="K171" s="43"/>
      <c r="L171" s="67">
        <f t="shared" si="4"/>
        <v>0</v>
      </c>
      <c r="M171" s="68">
        <f t="shared" si="5"/>
        <v>0</v>
      </c>
      <c r="N171" s="20"/>
      <c r="O171" s="24"/>
      <c r="P171" s="24"/>
      <c r="Q171" s="24"/>
      <c r="R171" s="24"/>
      <c r="S171" s="24"/>
      <c r="T171" s="24"/>
      <c r="U171" s="24"/>
    </row>
    <row r="172" spans="1:21" ht="23.25" customHeight="1" x14ac:dyDescent="0.2">
      <c r="A172" s="50">
        <v>163</v>
      </c>
      <c r="B172" s="116"/>
      <c r="C172" s="44" t="s">
        <v>417</v>
      </c>
      <c r="D172" s="44" t="s">
        <v>419</v>
      </c>
      <c r="E172" s="32" t="s">
        <v>437</v>
      </c>
      <c r="F172" s="32">
        <v>49638</v>
      </c>
      <c r="G172" s="116"/>
      <c r="H172" s="68">
        <v>91686</v>
      </c>
      <c r="I172" s="116"/>
      <c r="J172" s="116"/>
      <c r="K172" s="53"/>
      <c r="L172" s="67">
        <f t="shared" si="4"/>
        <v>0</v>
      </c>
      <c r="M172" s="68">
        <f t="shared" si="5"/>
        <v>0</v>
      </c>
      <c r="N172" s="20"/>
      <c r="O172" s="24"/>
      <c r="P172" s="24"/>
      <c r="Q172" s="24"/>
      <c r="R172" s="24"/>
      <c r="S172" s="24"/>
      <c r="T172" s="24"/>
      <c r="U172" s="24"/>
    </row>
    <row r="173" spans="1:21" ht="23.25" customHeight="1" x14ac:dyDescent="0.2">
      <c r="A173" s="50">
        <v>164</v>
      </c>
      <c r="B173" s="116"/>
      <c r="C173" s="44" t="s">
        <v>417</v>
      </c>
      <c r="D173" s="44" t="s">
        <v>419</v>
      </c>
      <c r="E173" s="32" t="s">
        <v>438</v>
      </c>
      <c r="F173" s="32">
        <v>49646</v>
      </c>
      <c r="G173" s="116"/>
      <c r="H173" s="68">
        <v>91686</v>
      </c>
      <c r="I173" s="116"/>
      <c r="J173" s="116"/>
      <c r="K173" s="53"/>
      <c r="L173" s="67">
        <f t="shared" si="4"/>
        <v>0</v>
      </c>
      <c r="M173" s="68">
        <f t="shared" si="5"/>
        <v>0</v>
      </c>
      <c r="N173" s="20"/>
      <c r="O173" s="24"/>
      <c r="P173" s="24"/>
      <c r="Q173" s="24"/>
      <c r="R173" s="24"/>
      <c r="S173" s="24"/>
      <c r="T173" s="24"/>
      <c r="U173" s="24"/>
    </row>
    <row r="174" spans="1:21" ht="23.25" customHeight="1" x14ac:dyDescent="0.2">
      <c r="A174" s="50">
        <v>165</v>
      </c>
      <c r="B174" s="116"/>
      <c r="C174" s="44" t="s">
        <v>417</v>
      </c>
      <c r="D174" s="44" t="s">
        <v>419</v>
      </c>
      <c r="E174" s="32" t="s">
        <v>439</v>
      </c>
      <c r="F174" s="32">
        <v>49644</v>
      </c>
      <c r="G174" s="116"/>
      <c r="H174" s="68">
        <v>91686</v>
      </c>
      <c r="I174" s="116"/>
      <c r="J174" s="116"/>
      <c r="K174" s="53"/>
      <c r="L174" s="67">
        <f t="shared" si="4"/>
        <v>0</v>
      </c>
      <c r="M174" s="68">
        <f t="shared" si="5"/>
        <v>0</v>
      </c>
      <c r="N174" s="20"/>
      <c r="O174" s="24"/>
      <c r="P174" s="24"/>
      <c r="Q174" s="24"/>
      <c r="R174" s="24"/>
      <c r="S174" s="24"/>
      <c r="T174" s="24"/>
      <c r="U174" s="24"/>
    </row>
    <row r="175" spans="1:21" ht="23.25" customHeight="1" x14ac:dyDescent="0.2">
      <c r="A175" s="50">
        <v>166</v>
      </c>
      <c r="B175" s="116"/>
      <c r="C175" s="44" t="s">
        <v>417</v>
      </c>
      <c r="D175" s="44" t="s">
        <v>419</v>
      </c>
      <c r="E175" s="32" t="s">
        <v>440</v>
      </c>
      <c r="F175" s="32">
        <v>49643</v>
      </c>
      <c r="G175" s="116"/>
      <c r="H175" s="68">
        <v>91686</v>
      </c>
      <c r="I175" s="116"/>
      <c r="J175" s="116"/>
      <c r="K175" s="53"/>
      <c r="L175" s="67">
        <f t="shared" si="4"/>
        <v>0</v>
      </c>
      <c r="M175" s="68">
        <f t="shared" si="5"/>
        <v>0</v>
      </c>
      <c r="N175" s="20"/>
      <c r="O175" s="24"/>
      <c r="P175" s="24"/>
      <c r="Q175" s="24"/>
      <c r="R175" s="24"/>
      <c r="S175" s="24"/>
      <c r="T175" s="24"/>
      <c r="U175" s="24"/>
    </row>
    <row r="176" spans="1:21" ht="23.25" customHeight="1" x14ac:dyDescent="0.2">
      <c r="A176" s="50">
        <v>167</v>
      </c>
      <c r="B176" s="116"/>
      <c r="C176" s="44" t="s">
        <v>417</v>
      </c>
      <c r="D176" s="44" t="s">
        <v>419</v>
      </c>
      <c r="E176" s="32" t="s">
        <v>441</v>
      </c>
      <c r="F176" s="32">
        <v>49636</v>
      </c>
      <c r="G176" s="116"/>
      <c r="H176" s="68">
        <v>91686</v>
      </c>
      <c r="I176" s="116"/>
      <c r="J176" s="116"/>
      <c r="K176" s="53"/>
      <c r="L176" s="67">
        <f t="shared" si="4"/>
        <v>0</v>
      </c>
      <c r="M176" s="68">
        <f t="shared" si="5"/>
        <v>0</v>
      </c>
      <c r="N176" s="20"/>
      <c r="O176" s="24"/>
      <c r="P176" s="24"/>
      <c r="Q176" s="24"/>
      <c r="R176" s="24"/>
      <c r="S176" s="24"/>
      <c r="T176" s="24"/>
      <c r="U176" s="24"/>
    </row>
    <row r="177" spans="1:21" ht="23.25" customHeight="1" x14ac:dyDescent="0.2">
      <c r="A177" s="50">
        <v>168</v>
      </c>
      <c r="B177" s="116"/>
      <c r="C177" s="44" t="s">
        <v>417</v>
      </c>
      <c r="D177" s="44" t="s">
        <v>419</v>
      </c>
      <c r="E177" s="32" t="s">
        <v>442</v>
      </c>
      <c r="F177" s="32">
        <v>49648</v>
      </c>
      <c r="G177" s="116"/>
      <c r="H177" s="68">
        <v>91686</v>
      </c>
      <c r="I177" s="116"/>
      <c r="J177" s="116"/>
      <c r="K177" s="53"/>
      <c r="L177" s="67">
        <f t="shared" si="4"/>
        <v>0</v>
      </c>
      <c r="M177" s="68">
        <f t="shared" si="5"/>
        <v>0</v>
      </c>
      <c r="N177" s="20"/>
      <c r="O177" s="24"/>
      <c r="P177" s="24"/>
      <c r="Q177" s="24"/>
      <c r="R177" s="24"/>
      <c r="S177" s="24"/>
      <c r="T177" s="24"/>
      <c r="U177" s="24"/>
    </row>
    <row r="178" spans="1:21" ht="23.25" customHeight="1" x14ac:dyDescent="0.2">
      <c r="A178" s="50">
        <v>169</v>
      </c>
      <c r="B178" s="116"/>
      <c r="C178" s="44" t="s">
        <v>417</v>
      </c>
      <c r="D178" s="44">
        <v>100008381</v>
      </c>
      <c r="E178" s="32" t="s">
        <v>443</v>
      </c>
      <c r="F178" s="32">
        <v>49637</v>
      </c>
      <c r="G178" s="116"/>
      <c r="H178" s="68">
        <v>91686</v>
      </c>
      <c r="I178" s="116"/>
      <c r="J178" s="116"/>
      <c r="K178" s="53"/>
      <c r="L178" s="67">
        <f t="shared" si="4"/>
        <v>0</v>
      </c>
      <c r="M178" s="68">
        <f t="shared" si="5"/>
        <v>0</v>
      </c>
      <c r="N178" s="20"/>
      <c r="O178" s="24"/>
      <c r="P178" s="24"/>
      <c r="Q178" s="24"/>
      <c r="R178" s="24"/>
      <c r="S178" s="24"/>
      <c r="T178" s="24"/>
      <c r="U178" s="24"/>
    </row>
    <row r="179" spans="1:21" ht="23.25" customHeight="1" x14ac:dyDescent="0.2">
      <c r="A179" s="50">
        <v>170</v>
      </c>
      <c r="B179" s="116"/>
      <c r="C179" s="44" t="s">
        <v>417</v>
      </c>
      <c r="D179" s="44">
        <v>100008381</v>
      </c>
      <c r="E179" s="32" t="s">
        <v>444</v>
      </c>
      <c r="F179" s="32">
        <v>49637</v>
      </c>
      <c r="G179" s="116"/>
      <c r="H179" s="68">
        <v>91686</v>
      </c>
      <c r="I179" s="116"/>
      <c r="J179" s="116"/>
      <c r="K179" s="53"/>
      <c r="L179" s="67">
        <f t="shared" si="4"/>
        <v>0</v>
      </c>
      <c r="M179" s="68">
        <f t="shared" si="5"/>
        <v>0</v>
      </c>
      <c r="N179" s="20"/>
      <c r="O179" s="24"/>
      <c r="P179" s="24"/>
      <c r="Q179" s="24"/>
      <c r="R179" s="24"/>
      <c r="S179" s="24"/>
      <c r="T179" s="24"/>
      <c r="U179" s="24"/>
    </row>
    <row r="180" spans="1:21" ht="23.25" customHeight="1" x14ac:dyDescent="0.2">
      <c r="A180" s="50">
        <v>171</v>
      </c>
      <c r="B180" s="116" t="s">
        <v>445</v>
      </c>
      <c r="C180" s="44" t="s">
        <v>446</v>
      </c>
      <c r="D180" s="44" t="s">
        <v>447</v>
      </c>
      <c r="E180" s="44" t="s">
        <v>448</v>
      </c>
      <c r="F180" s="44" t="s">
        <v>449</v>
      </c>
      <c r="G180" s="116" t="s">
        <v>450</v>
      </c>
      <c r="H180" s="68">
        <v>241280</v>
      </c>
      <c r="I180" s="116"/>
      <c r="J180" s="116"/>
      <c r="K180" s="53"/>
      <c r="L180" s="67">
        <f t="shared" si="4"/>
        <v>0</v>
      </c>
      <c r="M180" s="68">
        <f t="shared" si="5"/>
        <v>0</v>
      </c>
      <c r="N180" s="20"/>
      <c r="O180" s="24"/>
      <c r="P180" s="24"/>
      <c r="Q180" s="24"/>
      <c r="R180" s="24"/>
      <c r="S180" s="24"/>
      <c r="T180" s="24"/>
      <c r="U180" s="24"/>
    </row>
    <row r="181" spans="1:21" ht="23.25" customHeight="1" x14ac:dyDescent="0.2">
      <c r="A181" s="50">
        <v>172</v>
      </c>
      <c r="B181" s="116"/>
      <c r="C181" s="44" t="s">
        <v>446</v>
      </c>
      <c r="D181" s="44" t="s">
        <v>447</v>
      </c>
      <c r="E181" s="44" t="s">
        <v>451</v>
      </c>
      <c r="F181" s="44" t="s">
        <v>452</v>
      </c>
      <c r="G181" s="116"/>
      <c r="H181" s="68">
        <v>241280</v>
      </c>
      <c r="I181" s="116"/>
      <c r="J181" s="116"/>
      <c r="K181" s="53"/>
      <c r="L181" s="67">
        <f t="shared" si="4"/>
        <v>0</v>
      </c>
      <c r="M181" s="68">
        <f t="shared" si="5"/>
        <v>0</v>
      </c>
      <c r="N181" s="20"/>
      <c r="O181" s="24"/>
      <c r="P181" s="24"/>
      <c r="Q181" s="24"/>
      <c r="R181" s="24"/>
      <c r="S181" s="24"/>
      <c r="T181" s="24"/>
      <c r="U181" s="24"/>
    </row>
    <row r="182" spans="1:21" ht="23.25" customHeight="1" x14ac:dyDescent="0.2">
      <c r="A182" s="50">
        <v>173</v>
      </c>
      <c r="B182" s="116"/>
      <c r="C182" s="44" t="s">
        <v>446</v>
      </c>
      <c r="D182" s="44" t="s">
        <v>447</v>
      </c>
      <c r="E182" s="44" t="s">
        <v>453</v>
      </c>
      <c r="F182" s="44" t="s">
        <v>454</v>
      </c>
      <c r="G182" s="116"/>
      <c r="H182" s="68">
        <v>241280</v>
      </c>
      <c r="I182" s="116"/>
      <c r="J182" s="116"/>
      <c r="K182" s="53"/>
      <c r="L182" s="67">
        <f t="shared" si="4"/>
        <v>0</v>
      </c>
      <c r="M182" s="68">
        <f t="shared" si="5"/>
        <v>0</v>
      </c>
      <c r="N182" s="20"/>
      <c r="O182" s="24"/>
      <c r="P182" s="24"/>
      <c r="Q182" s="24"/>
      <c r="R182" s="24"/>
      <c r="S182" s="24"/>
      <c r="T182" s="24"/>
      <c r="U182" s="24"/>
    </row>
    <row r="183" spans="1:21" ht="23.25" customHeight="1" x14ac:dyDescent="0.2">
      <c r="A183" s="50">
        <v>174</v>
      </c>
      <c r="B183" s="116"/>
      <c r="C183" s="44" t="s">
        <v>446</v>
      </c>
      <c r="D183" s="44" t="s">
        <v>447</v>
      </c>
      <c r="E183" s="44" t="s">
        <v>455</v>
      </c>
      <c r="F183" s="44" t="s">
        <v>456</v>
      </c>
      <c r="G183" s="116"/>
      <c r="H183" s="68">
        <v>241280</v>
      </c>
      <c r="I183" s="116"/>
      <c r="J183" s="116"/>
      <c r="K183" s="44"/>
      <c r="L183" s="67">
        <f t="shared" si="4"/>
        <v>0</v>
      </c>
      <c r="M183" s="68">
        <f t="shared" si="5"/>
        <v>0</v>
      </c>
      <c r="N183" s="20"/>
      <c r="O183" s="24"/>
      <c r="P183" s="24"/>
      <c r="Q183" s="24"/>
      <c r="R183" s="24"/>
      <c r="S183" s="24"/>
      <c r="T183" s="24"/>
      <c r="U183" s="24"/>
    </row>
    <row r="184" spans="1:21" ht="23.25" customHeight="1" x14ac:dyDescent="0.2">
      <c r="A184" s="50">
        <v>175</v>
      </c>
      <c r="B184" s="116"/>
      <c r="C184" s="44" t="s">
        <v>446</v>
      </c>
      <c r="D184" s="44" t="s">
        <v>447</v>
      </c>
      <c r="E184" s="44" t="s">
        <v>457</v>
      </c>
      <c r="F184" s="44" t="s">
        <v>458</v>
      </c>
      <c r="G184" s="116"/>
      <c r="H184" s="68">
        <v>241280</v>
      </c>
      <c r="I184" s="116"/>
      <c r="J184" s="116"/>
      <c r="K184" s="53"/>
      <c r="L184" s="67">
        <f t="shared" si="4"/>
        <v>0</v>
      </c>
      <c r="M184" s="68">
        <f t="shared" si="5"/>
        <v>0</v>
      </c>
      <c r="N184" s="20"/>
      <c r="O184" s="24"/>
      <c r="P184" s="24"/>
      <c r="Q184" s="24"/>
      <c r="R184" s="24"/>
      <c r="S184" s="24"/>
      <c r="T184" s="24"/>
      <c r="U184" s="24"/>
    </row>
    <row r="185" spans="1:21" ht="23.25" customHeight="1" x14ac:dyDescent="0.2">
      <c r="A185" s="50">
        <v>176</v>
      </c>
      <c r="B185" s="116"/>
      <c r="C185" s="44" t="s">
        <v>446</v>
      </c>
      <c r="D185" s="44" t="s">
        <v>447</v>
      </c>
      <c r="E185" s="44" t="s">
        <v>459</v>
      </c>
      <c r="F185" s="44" t="s">
        <v>460</v>
      </c>
      <c r="G185" s="116"/>
      <c r="H185" s="68">
        <v>241280</v>
      </c>
      <c r="I185" s="116"/>
      <c r="J185" s="116"/>
      <c r="K185" s="53"/>
      <c r="L185" s="67">
        <f t="shared" si="4"/>
        <v>0</v>
      </c>
      <c r="M185" s="68">
        <f t="shared" si="5"/>
        <v>0</v>
      </c>
      <c r="N185" s="20"/>
      <c r="O185" s="24"/>
      <c r="P185" s="24"/>
      <c r="Q185" s="24"/>
      <c r="R185" s="24"/>
      <c r="S185" s="24"/>
      <c r="T185" s="24"/>
      <c r="U185" s="24"/>
    </row>
    <row r="186" spans="1:21" ht="23.25" customHeight="1" x14ac:dyDescent="0.2">
      <c r="A186" s="50">
        <v>177</v>
      </c>
      <c r="B186" s="116"/>
      <c r="C186" s="44" t="s">
        <v>446</v>
      </c>
      <c r="D186" s="44" t="s">
        <v>447</v>
      </c>
      <c r="E186" s="44" t="s">
        <v>461</v>
      </c>
      <c r="F186" s="44" t="s">
        <v>462</v>
      </c>
      <c r="G186" s="116"/>
      <c r="H186" s="68">
        <v>241280</v>
      </c>
      <c r="I186" s="116"/>
      <c r="J186" s="116"/>
      <c r="K186" s="53"/>
      <c r="L186" s="67">
        <f t="shared" si="4"/>
        <v>0</v>
      </c>
      <c r="M186" s="68">
        <f t="shared" si="5"/>
        <v>0</v>
      </c>
      <c r="N186" s="20"/>
      <c r="O186" s="24"/>
      <c r="P186" s="24"/>
      <c r="Q186" s="24"/>
      <c r="R186" s="24"/>
      <c r="S186" s="24"/>
      <c r="T186" s="24"/>
      <c r="U186" s="24"/>
    </row>
    <row r="187" spans="1:21" ht="23.25" customHeight="1" x14ac:dyDescent="0.2">
      <c r="A187" s="50">
        <v>178</v>
      </c>
      <c r="B187" s="116"/>
      <c r="C187" s="44" t="s">
        <v>446</v>
      </c>
      <c r="D187" s="44" t="s">
        <v>447</v>
      </c>
      <c r="E187" s="44" t="s">
        <v>463</v>
      </c>
      <c r="F187" s="44" t="s">
        <v>464</v>
      </c>
      <c r="G187" s="116"/>
      <c r="H187" s="68">
        <v>241280</v>
      </c>
      <c r="I187" s="116"/>
      <c r="J187" s="116"/>
      <c r="K187" s="53"/>
      <c r="L187" s="67">
        <f t="shared" si="4"/>
        <v>0</v>
      </c>
      <c r="M187" s="68">
        <f t="shared" si="5"/>
        <v>0</v>
      </c>
      <c r="N187" s="20"/>
      <c r="O187" s="24"/>
      <c r="P187" s="24"/>
      <c r="Q187" s="24"/>
      <c r="R187" s="24"/>
      <c r="S187" s="24"/>
      <c r="T187" s="24"/>
      <c r="U187" s="24"/>
    </row>
    <row r="188" spans="1:21" ht="23.25" customHeight="1" x14ac:dyDescent="0.2">
      <c r="A188" s="50">
        <v>179</v>
      </c>
      <c r="B188" s="116"/>
      <c r="C188" s="44" t="s">
        <v>446</v>
      </c>
      <c r="D188" s="44" t="s">
        <v>447</v>
      </c>
      <c r="E188" s="44" t="s">
        <v>465</v>
      </c>
      <c r="F188" s="44" t="s">
        <v>466</v>
      </c>
      <c r="G188" s="116"/>
      <c r="H188" s="68">
        <v>241280</v>
      </c>
      <c r="I188" s="116"/>
      <c r="J188" s="116"/>
      <c r="K188" s="53"/>
      <c r="L188" s="67">
        <f t="shared" si="4"/>
        <v>0</v>
      </c>
      <c r="M188" s="68">
        <f t="shared" si="5"/>
        <v>0</v>
      </c>
      <c r="N188" s="20"/>
      <c r="O188" s="24"/>
      <c r="P188" s="24"/>
      <c r="Q188" s="24"/>
      <c r="R188" s="24"/>
      <c r="S188" s="24"/>
      <c r="T188" s="24"/>
      <c r="U188" s="24"/>
    </row>
    <row r="189" spans="1:21" ht="23.25" customHeight="1" x14ac:dyDescent="0.2">
      <c r="A189" s="50">
        <v>180</v>
      </c>
      <c r="B189" s="116"/>
      <c r="C189" s="44" t="s">
        <v>446</v>
      </c>
      <c r="D189" s="44" t="s">
        <v>447</v>
      </c>
      <c r="E189" s="44" t="s">
        <v>467</v>
      </c>
      <c r="F189" s="44" t="s">
        <v>468</v>
      </c>
      <c r="G189" s="116"/>
      <c r="H189" s="68">
        <v>241280</v>
      </c>
      <c r="I189" s="116"/>
      <c r="J189" s="116"/>
      <c r="K189" s="53"/>
      <c r="L189" s="67">
        <f t="shared" si="4"/>
        <v>0</v>
      </c>
      <c r="M189" s="68">
        <f t="shared" si="5"/>
        <v>0</v>
      </c>
      <c r="N189" s="20"/>
      <c r="O189" s="24"/>
      <c r="P189" s="24"/>
      <c r="Q189" s="24"/>
      <c r="R189" s="24"/>
      <c r="S189" s="24"/>
      <c r="T189" s="24"/>
      <c r="U189" s="24"/>
    </row>
    <row r="190" spans="1:21" ht="23.25" customHeight="1" x14ac:dyDescent="0.2">
      <c r="A190" s="50">
        <v>181</v>
      </c>
      <c r="B190" s="116"/>
      <c r="C190" s="44" t="s">
        <v>446</v>
      </c>
      <c r="D190" s="44" t="s">
        <v>447</v>
      </c>
      <c r="E190" s="44" t="s">
        <v>469</v>
      </c>
      <c r="F190" s="44" t="s">
        <v>470</v>
      </c>
      <c r="G190" s="116"/>
      <c r="H190" s="68">
        <v>241280</v>
      </c>
      <c r="I190" s="116"/>
      <c r="J190" s="116"/>
      <c r="K190" s="53"/>
      <c r="L190" s="67">
        <f t="shared" si="4"/>
        <v>0</v>
      </c>
      <c r="M190" s="68">
        <f t="shared" si="5"/>
        <v>0</v>
      </c>
      <c r="N190" s="20"/>
      <c r="O190" s="24"/>
      <c r="P190" s="24"/>
      <c r="Q190" s="24"/>
      <c r="R190" s="24"/>
      <c r="S190" s="24"/>
      <c r="T190" s="24"/>
      <c r="U190" s="24"/>
    </row>
    <row r="191" spans="1:21" ht="23.25" customHeight="1" x14ac:dyDescent="0.2">
      <c r="A191" s="50">
        <v>182</v>
      </c>
      <c r="B191" s="116"/>
      <c r="C191" s="44" t="s">
        <v>446</v>
      </c>
      <c r="D191" s="44" t="s">
        <v>447</v>
      </c>
      <c r="E191" s="44" t="s">
        <v>471</v>
      </c>
      <c r="F191" s="44" t="s">
        <v>472</v>
      </c>
      <c r="G191" s="116"/>
      <c r="H191" s="68">
        <v>241280</v>
      </c>
      <c r="I191" s="116"/>
      <c r="J191" s="116"/>
      <c r="K191" s="53"/>
      <c r="L191" s="67">
        <f t="shared" si="4"/>
        <v>0</v>
      </c>
      <c r="M191" s="68">
        <f t="shared" si="5"/>
        <v>0</v>
      </c>
      <c r="N191" s="20"/>
      <c r="O191" s="24"/>
      <c r="P191" s="24"/>
      <c r="Q191" s="24"/>
      <c r="R191" s="24"/>
      <c r="S191" s="24"/>
      <c r="T191" s="24"/>
      <c r="U191" s="24"/>
    </row>
    <row r="192" spans="1:21" ht="23.25" customHeight="1" x14ac:dyDescent="0.2">
      <c r="A192" s="50">
        <v>183</v>
      </c>
      <c r="B192" s="116"/>
      <c r="C192" s="44" t="s">
        <v>446</v>
      </c>
      <c r="D192" s="44" t="s">
        <v>447</v>
      </c>
      <c r="E192" s="44" t="s">
        <v>473</v>
      </c>
      <c r="F192" s="44" t="s">
        <v>474</v>
      </c>
      <c r="G192" s="116"/>
      <c r="H192" s="68">
        <v>241280</v>
      </c>
      <c r="I192" s="116"/>
      <c r="J192" s="116"/>
      <c r="K192" s="53"/>
      <c r="L192" s="67">
        <f t="shared" si="4"/>
        <v>0</v>
      </c>
      <c r="M192" s="68">
        <f t="shared" si="5"/>
        <v>0</v>
      </c>
      <c r="N192" s="20"/>
      <c r="O192" s="24"/>
      <c r="P192" s="24"/>
      <c r="Q192" s="24"/>
      <c r="R192" s="24"/>
      <c r="S192" s="24"/>
      <c r="T192" s="24"/>
      <c r="U192" s="24"/>
    </row>
    <row r="193" spans="1:21" ht="23.25" customHeight="1" x14ac:dyDescent="0.2">
      <c r="A193" s="50">
        <v>184</v>
      </c>
      <c r="B193" s="116"/>
      <c r="C193" s="44" t="s">
        <v>446</v>
      </c>
      <c r="D193" s="44" t="s">
        <v>447</v>
      </c>
      <c r="E193" s="44" t="s">
        <v>475</v>
      </c>
      <c r="F193" s="44" t="s">
        <v>476</v>
      </c>
      <c r="G193" s="116"/>
      <c r="H193" s="68">
        <v>241280</v>
      </c>
      <c r="I193" s="116"/>
      <c r="J193" s="116"/>
      <c r="K193" s="53"/>
      <c r="L193" s="67">
        <f t="shared" si="4"/>
        <v>0</v>
      </c>
      <c r="M193" s="68">
        <f t="shared" si="5"/>
        <v>0</v>
      </c>
      <c r="N193" s="20"/>
      <c r="O193" s="24"/>
      <c r="P193" s="24"/>
      <c r="Q193" s="24"/>
      <c r="R193" s="24"/>
      <c r="S193" s="24"/>
      <c r="T193" s="24"/>
      <c r="U193" s="24"/>
    </row>
    <row r="194" spans="1:21" ht="23.25" customHeight="1" x14ac:dyDescent="0.2">
      <c r="A194" s="50">
        <v>185</v>
      </c>
      <c r="B194" s="116"/>
      <c r="C194" s="44" t="s">
        <v>446</v>
      </c>
      <c r="D194" s="44" t="s">
        <v>447</v>
      </c>
      <c r="E194" s="44" t="s">
        <v>477</v>
      </c>
      <c r="F194" s="44" t="s">
        <v>478</v>
      </c>
      <c r="G194" s="116"/>
      <c r="H194" s="68">
        <v>241280</v>
      </c>
      <c r="I194" s="116"/>
      <c r="J194" s="116"/>
      <c r="K194" s="53"/>
      <c r="L194" s="67">
        <f t="shared" si="4"/>
        <v>0</v>
      </c>
      <c r="M194" s="68">
        <f t="shared" si="5"/>
        <v>0</v>
      </c>
      <c r="N194" s="20"/>
      <c r="O194" s="24"/>
      <c r="P194" s="24"/>
      <c r="Q194" s="24"/>
      <c r="R194" s="24"/>
      <c r="S194" s="24"/>
      <c r="T194" s="24"/>
      <c r="U194" s="24"/>
    </row>
    <row r="195" spans="1:21" ht="23.25" customHeight="1" x14ac:dyDescent="0.2">
      <c r="A195" s="50">
        <v>186</v>
      </c>
      <c r="B195" s="116"/>
      <c r="C195" s="44" t="s">
        <v>446</v>
      </c>
      <c r="D195" s="44" t="s">
        <v>447</v>
      </c>
      <c r="E195" s="44" t="s">
        <v>479</v>
      </c>
      <c r="F195" s="44" t="s">
        <v>480</v>
      </c>
      <c r="G195" s="116"/>
      <c r="H195" s="68">
        <v>241280</v>
      </c>
      <c r="I195" s="116"/>
      <c r="J195" s="116"/>
      <c r="K195" s="53"/>
      <c r="L195" s="67">
        <f t="shared" si="4"/>
        <v>0</v>
      </c>
      <c r="M195" s="68">
        <f t="shared" si="5"/>
        <v>0</v>
      </c>
      <c r="N195" s="20"/>
      <c r="O195" s="24"/>
      <c r="P195" s="24"/>
      <c r="Q195" s="24"/>
      <c r="R195" s="24"/>
      <c r="S195" s="24"/>
      <c r="T195" s="24"/>
      <c r="U195" s="24"/>
    </row>
    <row r="196" spans="1:21" ht="23.25" customHeight="1" x14ac:dyDescent="0.2">
      <c r="A196" s="50">
        <v>187</v>
      </c>
      <c r="B196" s="116"/>
      <c r="C196" s="44" t="s">
        <v>481</v>
      </c>
      <c r="D196" s="44" t="s">
        <v>482</v>
      </c>
      <c r="E196" s="44" t="s">
        <v>483</v>
      </c>
      <c r="F196" s="44" t="s">
        <v>484</v>
      </c>
      <c r="G196" s="116"/>
      <c r="H196" s="68">
        <v>241280</v>
      </c>
      <c r="I196" s="116"/>
      <c r="J196" s="116"/>
      <c r="K196" s="53"/>
      <c r="L196" s="67">
        <f t="shared" si="4"/>
        <v>0</v>
      </c>
      <c r="M196" s="68">
        <f t="shared" si="5"/>
        <v>0</v>
      </c>
      <c r="N196" s="20"/>
      <c r="O196" s="24"/>
      <c r="P196" s="24"/>
      <c r="Q196" s="24"/>
      <c r="R196" s="24"/>
      <c r="S196" s="24"/>
      <c r="T196" s="24"/>
      <c r="U196" s="24"/>
    </row>
    <row r="197" spans="1:21" ht="23.25" customHeight="1" x14ac:dyDescent="0.2">
      <c r="A197" s="50">
        <v>188</v>
      </c>
      <c r="B197" s="116"/>
      <c r="C197" s="44" t="s">
        <v>481</v>
      </c>
      <c r="D197" s="44" t="s">
        <v>482</v>
      </c>
      <c r="E197" s="44" t="s">
        <v>485</v>
      </c>
      <c r="F197" s="44" t="s">
        <v>486</v>
      </c>
      <c r="G197" s="116"/>
      <c r="H197" s="68">
        <v>241280</v>
      </c>
      <c r="I197" s="116"/>
      <c r="J197" s="116"/>
      <c r="K197" s="53"/>
      <c r="L197" s="67">
        <f t="shared" si="4"/>
        <v>0</v>
      </c>
      <c r="M197" s="68">
        <f t="shared" si="5"/>
        <v>0</v>
      </c>
      <c r="N197" s="20"/>
      <c r="O197" s="24"/>
      <c r="P197" s="24"/>
      <c r="Q197" s="24"/>
      <c r="R197" s="24"/>
      <c r="S197" s="24"/>
      <c r="T197" s="24"/>
      <c r="U197" s="24"/>
    </row>
    <row r="198" spans="1:21" ht="23.25" customHeight="1" x14ac:dyDescent="0.2">
      <c r="A198" s="50">
        <v>189</v>
      </c>
      <c r="B198" s="116"/>
      <c r="C198" s="44" t="s">
        <v>481</v>
      </c>
      <c r="D198" s="44" t="s">
        <v>482</v>
      </c>
      <c r="E198" s="44" t="s">
        <v>487</v>
      </c>
      <c r="F198" s="44" t="s">
        <v>488</v>
      </c>
      <c r="G198" s="116"/>
      <c r="H198" s="68">
        <v>241280</v>
      </c>
      <c r="I198" s="116"/>
      <c r="J198" s="116"/>
      <c r="K198" s="53"/>
      <c r="L198" s="67">
        <f t="shared" si="4"/>
        <v>0</v>
      </c>
      <c r="M198" s="68">
        <f t="shared" si="5"/>
        <v>0</v>
      </c>
      <c r="N198" s="20"/>
      <c r="O198" s="24"/>
      <c r="P198" s="24"/>
      <c r="Q198" s="24"/>
      <c r="R198" s="24"/>
      <c r="S198" s="24"/>
      <c r="T198" s="24"/>
      <c r="U198" s="24"/>
    </row>
    <row r="199" spans="1:21" ht="23.25" customHeight="1" x14ac:dyDescent="0.2">
      <c r="A199" s="50">
        <v>190</v>
      </c>
      <c r="B199" s="116"/>
      <c r="C199" s="44" t="s">
        <v>481</v>
      </c>
      <c r="D199" s="44" t="s">
        <v>482</v>
      </c>
      <c r="E199" s="44" t="s">
        <v>489</v>
      </c>
      <c r="F199" s="44" t="s">
        <v>490</v>
      </c>
      <c r="G199" s="116"/>
      <c r="H199" s="68">
        <v>241280</v>
      </c>
      <c r="I199" s="116"/>
      <c r="J199" s="116"/>
      <c r="K199" s="53"/>
      <c r="L199" s="67">
        <f t="shared" si="4"/>
        <v>0</v>
      </c>
      <c r="M199" s="68">
        <f t="shared" si="5"/>
        <v>0</v>
      </c>
      <c r="N199" s="20"/>
      <c r="O199" s="24"/>
      <c r="P199" s="24"/>
      <c r="Q199" s="24"/>
      <c r="R199" s="24"/>
      <c r="S199" s="24"/>
      <c r="T199" s="24"/>
      <c r="U199" s="24"/>
    </row>
    <row r="200" spans="1:21" ht="23.25" customHeight="1" x14ac:dyDescent="0.2">
      <c r="A200" s="50">
        <v>191</v>
      </c>
      <c r="B200" s="116"/>
      <c r="C200" s="44" t="s">
        <v>481</v>
      </c>
      <c r="D200" s="44" t="s">
        <v>482</v>
      </c>
      <c r="E200" s="44" t="s">
        <v>491</v>
      </c>
      <c r="F200" s="44" t="s">
        <v>492</v>
      </c>
      <c r="G200" s="116"/>
      <c r="H200" s="68">
        <v>241280</v>
      </c>
      <c r="I200" s="116"/>
      <c r="J200" s="116"/>
      <c r="K200" s="53"/>
      <c r="L200" s="67">
        <f t="shared" si="4"/>
        <v>0</v>
      </c>
      <c r="M200" s="68">
        <f t="shared" si="5"/>
        <v>0</v>
      </c>
      <c r="N200" s="20"/>
      <c r="O200" s="24"/>
      <c r="P200" s="24"/>
      <c r="Q200" s="24"/>
      <c r="R200" s="24"/>
      <c r="S200" s="24"/>
      <c r="T200" s="24"/>
      <c r="U200" s="24"/>
    </row>
    <row r="201" spans="1:21" ht="23.25" customHeight="1" x14ac:dyDescent="0.2">
      <c r="A201" s="50">
        <v>192</v>
      </c>
      <c r="B201" s="116"/>
      <c r="C201" s="44" t="s">
        <v>481</v>
      </c>
      <c r="D201" s="44" t="s">
        <v>482</v>
      </c>
      <c r="E201" s="44" t="s">
        <v>493</v>
      </c>
      <c r="F201" s="44" t="s">
        <v>494</v>
      </c>
      <c r="G201" s="116"/>
      <c r="H201" s="68">
        <v>241280</v>
      </c>
      <c r="I201" s="116"/>
      <c r="J201" s="116"/>
      <c r="K201" s="53"/>
      <c r="L201" s="67">
        <f t="shared" si="4"/>
        <v>0</v>
      </c>
      <c r="M201" s="68">
        <f t="shared" si="5"/>
        <v>0</v>
      </c>
      <c r="N201" s="20"/>
      <c r="O201" s="24"/>
      <c r="P201" s="24"/>
      <c r="Q201" s="24"/>
      <c r="R201" s="24"/>
      <c r="S201" s="24"/>
      <c r="T201" s="24"/>
      <c r="U201" s="24"/>
    </row>
    <row r="202" spans="1:21" ht="23.25" customHeight="1" x14ac:dyDescent="0.2">
      <c r="A202" s="50">
        <v>193</v>
      </c>
      <c r="B202" s="116"/>
      <c r="C202" s="44" t="s">
        <v>481</v>
      </c>
      <c r="D202" s="44" t="s">
        <v>482</v>
      </c>
      <c r="E202" s="44" t="s">
        <v>495</v>
      </c>
      <c r="F202" s="44" t="s">
        <v>496</v>
      </c>
      <c r="G202" s="116"/>
      <c r="H202" s="68">
        <v>241280</v>
      </c>
      <c r="I202" s="116"/>
      <c r="J202" s="116"/>
      <c r="K202" s="53"/>
      <c r="L202" s="67">
        <f t="shared" si="4"/>
        <v>0</v>
      </c>
      <c r="M202" s="68">
        <f t="shared" si="5"/>
        <v>0</v>
      </c>
      <c r="N202" s="20"/>
      <c r="O202" s="24"/>
      <c r="P202" s="24"/>
      <c r="Q202" s="24"/>
      <c r="R202" s="24"/>
      <c r="S202" s="24"/>
      <c r="T202" s="24"/>
      <c r="U202" s="24"/>
    </row>
    <row r="203" spans="1:21" ht="23.25" customHeight="1" x14ac:dyDescent="0.2">
      <c r="A203" s="50">
        <v>194</v>
      </c>
      <c r="B203" s="116"/>
      <c r="C203" s="44" t="s">
        <v>481</v>
      </c>
      <c r="D203" s="44" t="s">
        <v>482</v>
      </c>
      <c r="E203" s="44" t="s">
        <v>497</v>
      </c>
      <c r="F203" s="44" t="s">
        <v>498</v>
      </c>
      <c r="G203" s="116"/>
      <c r="H203" s="68">
        <v>241280</v>
      </c>
      <c r="I203" s="116"/>
      <c r="J203" s="116"/>
      <c r="K203" s="53"/>
      <c r="L203" s="67">
        <f t="shared" ref="L203:L243" si="6">K203*1.16-K203</f>
        <v>0</v>
      </c>
      <c r="M203" s="68">
        <f t="shared" ref="M203:M245" si="7">K203+L203</f>
        <v>0</v>
      </c>
      <c r="N203" s="20"/>
      <c r="O203" s="24"/>
      <c r="P203" s="24"/>
      <c r="Q203" s="24"/>
      <c r="R203" s="24"/>
      <c r="S203" s="24"/>
      <c r="T203" s="24"/>
      <c r="U203" s="24"/>
    </row>
    <row r="204" spans="1:21" ht="23.25" customHeight="1" x14ac:dyDescent="0.2">
      <c r="A204" s="50">
        <v>195</v>
      </c>
      <c r="B204" s="116"/>
      <c r="C204" s="44" t="s">
        <v>481</v>
      </c>
      <c r="D204" s="44" t="s">
        <v>482</v>
      </c>
      <c r="E204" s="44" t="s">
        <v>499</v>
      </c>
      <c r="F204" s="44" t="s">
        <v>500</v>
      </c>
      <c r="G204" s="116"/>
      <c r="H204" s="68">
        <v>241280</v>
      </c>
      <c r="I204" s="116"/>
      <c r="J204" s="116"/>
      <c r="K204" s="43"/>
      <c r="L204" s="67">
        <f t="shared" si="6"/>
        <v>0</v>
      </c>
      <c r="M204" s="68">
        <f t="shared" si="7"/>
        <v>0</v>
      </c>
      <c r="N204" s="20"/>
      <c r="O204" s="24"/>
      <c r="P204" s="24"/>
      <c r="Q204" s="24"/>
      <c r="R204" s="24"/>
      <c r="S204" s="24"/>
      <c r="T204" s="24"/>
      <c r="U204" s="24"/>
    </row>
    <row r="205" spans="1:21" ht="23.25" customHeight="1" x14ac:dyDescent="0.2">
      <c r="A205" s="50">
        <v>196</v>
      </c>
      <c r="B205" s="116"/>
      <c r="C205" s="44" t="s">
        <v>481</v>
      </c>
      <c r="D205" s="44" t="s">
        <v>482</v>
      </c>
      <c r="E205" s="44" t="s">
        <v>501</v>
      </c>
      <c r="F205" s="44" t="s">
        <v>502</v>
      </c>
      <c r="G205" s="116"/>
      <c r="H205" s="68">
        <v>241280</v>
      </c>
      <c r="I205" s="116"/>
      <c r="J205" s="116"/>
      <c r="K205" s="53"/>
      <c r="L205" s="67">
        <f t="shared" si="6"/>
        <v>0</v>
      </c>
      <c r="M205" s="68">
        <f t="shared" si="7"/>
        <v>0</v>
      </c>
      <c r="N205" s="20"/>
      <c r="O205" s="24"/>
      <c r="P205" s="24"/>
      <c r="Q205" s="24"/>
      <c r="R205" s="24"/>
      <c r="S205" s="24"/>
      <c r="T205" s="24"/>
      <c r="U205" s="24"/>
    </row>
    <row r="206" spans="1:21" ht="23.25" customHeight="1" x14ac:dyDescent="0.2">
      <c r="A206" s="50">
        <v>197</v>
      </c>
      <c r="B206" s="116"/>
      <c r="C206" s="44" t="s">
        <v>481</v>
      </c>
      <c r="D206" s="44" t="s">
        <v>482</v>
      </c>
      <c r="E206" s="44" t="s">
        <v>503</v>
      </c>
      <c r="F206" s="44" t="s">
        <v>504</v>
      </c>
      <c r="G206" s="116"/>
      <c r="H206" s="68">
        <v>241280</v>
      </c>
      <c r="I206" s="116"/>
      <c r="J206" s="116"/>
      <c r="K206" s="53"/>
      <c r="L206" s="67">
        <f t="shared" si="6"/>
        <v>0</v>
      </c>
      <c r="M206" s="68">
        <f t="shared" si="7"/>
        <v>0</v>
      </c>
      <c r="N206" s="20"/>
      <c r="O206" s="24"/>
      <c r="P206" s="24"/>
      <c r="Q206" s="24"/>
      <c r="R206" s="24"/>
      <c r="S206" s="24"/>
      <c r="T206" s="24"/>
      <c r="U206" s="24"/>
    </row>
    <row r="207" spans="1:21" ht="23.25" customHeight="1" x14ac:dyDescent="0.2">
      <c r="A207" s="50">
        <v>198</v>
      </c>
      <c r="B207" s="116" t="s">
        <v>505</v>
      </c>
      <c r="C207" s="44" t="s">
        <v>506</v>
      </c>
      <c r="D207" s="44" t="s">
        <v>507</v>
      </c>
      <c r="E207" s="44" t="s">
        <v>508</v>
      </c>
      <c r="F207" s="44" t="s">
        <v>509</v>
      </c>
      <c r="G207" s="116" t="s">
        <v>510</v>
      </c>
      <c r="H207" s="68">
        <v>91686</v>
      </c>
      <c r="I207" s="116"/>
      <c r="J207" s="116"/>
      <c r="K207" s="53"/>
      <c r="L207" s="67">
        <f t="shared" si="6"/>
        <v>0</v>
      </c>
      <c r="M207" s="68">
        <f t="shared" si="7"/>
        <v>0</v>
      </c>
      <c r="N207" s="20"/>
      <c r="O207" s="24"/>
      <c r="P207" s="24"/>
      <c r="Q207" s="24"/>
      <c r="R207" s="24"/>
      <c r="S207" s="24"/>
      <c r="T207" s="24"/>
      <c r="U207" s="24"/>
    </row>
    <row r="208" spans="1:21" ht="23.25" customHeight="1" x14ac:dyDescent="0.2">
      <c r="A208" s="50">
        <v>199</v>
      </c>
      <c r="B208" s="116"/>
      <c r="C208" s="44" t="s">
        <v>506</v>
      </c>
      <c r="D208" s="44" t="s">
        <v>507</v>
      </c>
      <c r="E208" s="44" t="s">
        <v>511</v>
      </c>
      <c r="F208" s="44" t="s">
        <v>37</v>
      </c>
      <c r="G208" s="116"/>
      <c r="H208" s="68">
        <v>91686</v>
      </c>
      <c r="I208" s="116"/>
      <c r="J208" s="116"/>
      <c r="K208" s="53"/>
      <c r="L208" s="67">
        <f t="shared" si="6"/>
        <v>0</v>
      </c>
      <c r="M208" s="68">
        <f t="shared" si="7"/>
        <v>0</v>
      </c>
      <c r="N208" s="20"/>
      <c r="O208" s="24"/>
      <c r="P208" s="24"/>
      <c r="Q208" s="24"/>
      <c r="R208" s="24"/>
      <c r="S208" s="24"/>
      <c r="T208" s="24"/>
      <c r="U208" s="24"/>
    </row>
    <row r="209" spans="1:21" ht="23.25" customHeight="1" x14ac:dyDescent="0.2">
      <c r="A209" s="50">
        <v>200</v>
      </c>
      <c r="B209" s="116"/>
      <c r="C209" s="44" t="s">
        <v>506</v>
      </c>
      <c r="D209" s="44" t="s">
        <v>507</v>
      </c>
      <c r="E209" s="44" t="s">
        <v>512</v>
      </c>
      <c r="F209" s="44" t="s">
        <v>513</v>
      </c>
      <c r="G209" s="116"/>
      <c r="H209" s="68">
        <v>91686</v>
      </c>
      <c r="I209" s="116"/>
      <c r="J209" s="116"/>
      <c r="K209" s="53"/>
      <c r="L209" s="67">
        <f t="shared" si="6"/>
        <v>0</v>
      </c>
      <c r="M209" s="68">
        <f t="shared" si="7"/>
        <v>0</v>
      </c>
      <c r="N209" s="20"/>
      <c r="O209" s="24"/>
      <c r="P209" s="24"/>
      <c r="Q209" s="24"/>
      <c r="R209" s="24"/>
      <c r="S209" s="24"/>
      <c r="T209" s="24"/>
      <c r="U209" s="24"/>
    </row>
    <row r="210" spans="1:21" ht="23.25" customHeight="1" x14ac:dyDescent="0.2">
      <c r="A210" s="50">
        <v>201</v>
      </c>
      <c r="B210" s="116"/>
      <c r="C210" s="44" t="s">
        <v>506</v>
      </c>
      <c r="D210" s="44" t="s">
        <v>507</v>
      </c>
      <c r="E210" s="44" t="s">
        <v>514</v>
      </c>
      <c r="F210" s="44" t="s">
        <v>515</v>
      </c>
      <c r="G210" s="116"/>
      <c r="H210" s="68">
        <v>91686</v>
      </c>
      <c r="I210" s="116"/>
      <c r="J210" s="116"/>
      <c r="K210" s="53"/>
      <c r="L210" s="67">
        <f t="shared" si="6"/>
        <v>0</v>
      </c>
      <c r="M210" s="68">
        <f t="shared" si="7"/>
        <v>0</v>
      </c>
      <c r="N210" s="20"/>
      <c r="O210" s="24"/>
      <c r="P210" s="24"/>
      <c r="Q210" s="24"/>
      <c r="R210" s="24"/>
      <c r="S210" s="24"/>
      <c r="T210" s="24"/>
      <c r="U210" s="24"/>
    </row>
    <row r="211" spans="1:21" ht="23.25" customHeight="1" x14ac:dyDescent="0.2">
      <c r="A211" s="50">
        <v>202</v>
      </c>
      <c r="B211" s="116"/>
      <c r="C211" s="44" t="s">
        <v>506</v>
      </c>
      <c r="D211" s="44" t="s">
        <v>507</v>
      </c>
      <c r="E211" s="44" t="s">
        <v>516</v>
      </c>
      <c r="F211" s="44" t="s">
        <v>517</v>
      </c>
      <c r="G211" s="116"/>
      <c r="H211" s="68">
        <v>91686</v>
      </c>
      <c r="I211" s="116"/>
      <c r="J211" s="116"/>
      <c r="K211" s="53"/>
      <c r="L211" s="67">
        <f t="shared" si="6"/>
        <v>0</v>
      </c>
      <c r="M211" s="68">
        <f t="shared" si="7"/>
        <v>0</v>
      </c>
      <c r="N211" s="20"/>
      <c r="O211" s="24"/>
      <c r="P211" s="24"/>
      <c r="Q211" s="24"/>
      <c r="R211" s="24"/>
      <c r="S211" s="24"/>
      <c r="T211" s="24"/>
      <c r="U211" s="24"/>
    </row>
    <row r="212" spans="1:21" ht="23.25" customHeight="1" x14ac:dyDescent="0.2">
      <c r="A212" s="50">
        <v>203</v>
      </c>
      <c r="B212" s="116"/>
      <c r="C212" s="44" t="s">
        <v>506</v>
      </c>
      <c r="D212" s="44" t="s">
        <v>507</v>
      </c>
      <c r="E212" s="44" t="s">
        <v>508</v>
      </c>
      <c r="F212" s="44" t="s">
        <v>518</v>
      </c>
      <c r="G212" s="116"/>
      <c r="H212" s="68">
        <v>91686</v>
      </c>
      <c r="I212" s="116"/>
      <c r="J212" s="116"/>
      <c r="K212" s="53"/>
      <c r="L212" s="67">
        <f t="shared" si="6"/>
        <v>0</v>
      </c>
      <c r="M212" s="68">
        <f t="shared" si="7"/>
        <v>0</v>
      </c>
      <c r="N212" s="20"/>
      <c r="O212" s="24"/>
      <c r="P212" s="24"/>
      <c r="Q212" s="24"/>
      <c r="R212" s="24"/>
      <c r="S212" s="24"/>
      <c r="T212" s="24"/>
      <c r="U212" s="24"/>
    </row>
    <row r="213" spans="1:21" ht="23.25" customHeight="1" x14ac:dyDescent="0.2">
      <c r="A213" s="50">
        <v>204</v>
      </c>
      <c r="B213" s="116"/>
      <c r="C213" s="44" t="s">
        <v>506</v>
      </c>
      <c r="D213" s="44" t="s">
        <v>507</v>
      </c>
      <c r="E213" s="44" t="s">
        <v>508</v>
      </c>
      <c r="F213" s="44" t="s">
        <v>519</v>
      </c>
      <c r="G213" s="116"/>
      <c r="H213" s="68">
        <v>91686</v>
      </c>
      <c r="I213" s="116"/>
      <c r="J213" s="116"/>
      <c r="K213" s="53"/>
      <c r="L213" s="67">
        <f t="shared" si="6"/>
        <v>0</v>
      </c>
      <c r="M213" s="68">
        <f t="shared" si="7"/>
        <v>0</v>
      </c>
      <c r="N213" s="20"/>
      <c r="O213" s="24"/>
      <c r="P213" s="24"/>
      <c r="Q213" s="24"/>
      <c r="R213" s="24"/>
      <c r="S213" s="24"/>
      <c r="T213" s="24"/>
      <c r="U213" s="24"/>
    </row>
    <row r="214" spans="1:21" ht="23.25" customHeight="1" x14ac:dyDescent="0.2">
      <c r="A214" s="50">
        <v>205</v>
      </c>
      <c r="B214" s="116"/>
      <c r="C214" s="44" t="s">
        <v>520</v>
      </c>
      <c r="D214" s="44" t="s">
        <v>521</v>
      </c>
      <c r="E214" s="44">
        <v>757771</v>
      </c>
      <c r="F214" s="44" t="s">
        <v>522</v>
      </c>
      <c r="G214" s="116"/>
      <c r="H214" s="68">
        <v>91686</v>
      </c>
      <c r="I214" s="116"/>
      <c r="J214" s="116"/>
      <c r="K214" s="53"/>
      <c r="L214" s="67">
        <f t="shared" si="6"/>
        <v>0</v>
      </c>
      <c r="M214" s="68">
        <f t="shared" si="7"/>
        <v>0</v>
      </c>
      <c r="N214" s="20"/>
      <c r="O214" s="24"/>
      <c r="P214" s="24"/>
      <c r="Q214" s="24"/>
      <c r="R214" s="24"/>
      <c r="S214" s="24"/>
      <c r="T214" s="24"/>
      <c r="U214" s="24"/>
    </row>
    <row r="215" spans="1:21" ht="23.25" customHeight="1" x14ac:dyDescent="0.2">
      <c r="A215" s="50">
        <v>206</v>
      </c>
      <c r="B215" s="116"/>
      <c r="C215" s="44" t="s">
        <v>520</v>
      </c>
      <c r="D215" s="44" t="s">
        <v>521</v>
      </c>
      <c r="E215" s="44" t="s">
        <v>523</v>
      </c>
      <c r="F215" s="44" t="s">
        <v>524</v>
      </c>
      <c r="G215" s="116"/>
      <c r="H215" s="68">
        <v>91686</v>
      </c>
      <c r="I215" s="116"/>
      <c r="J215" s="116"/>
      <c r="K215" s="53"/>
      <c r="L215" s="67">
        <f t="shared" si="6"/>
        <v>0</v>
      </c>
      <c r="M215" s="68">
        <f t="shared" si="7"/>
        <v>0</v>
      </c>
      <c r="N215" s="20"/>
      <c r="O215" s="24"/>
      <c r="P215" s="24"/>
      <c r="Q215" s="24"/>
      <c r="R215" s="24"/>
      <c r="S215" s="24"/>
      <c r="T215" s="24"/>
      <c r="U215" s="24"/>
    </row>
    <row r="216" spans="1:21" ht="23.25" customHeight="1" x14ac:dyDescent="0.2">
      <c r="A216" s="50">
        <v>207</v>
      </c>
      <c r="B216" s="116"/>
      <c r="C216" s="44" t="s">
        <v>520</v>
      </c>
      <c r="D216" s="44" t="s">
        <v>521</v>
      </c>
      <c r="E216" s="44" t="s">
        <v>525</v>
      </c>
      <c r="F216" s="44" t="s">
        <v>526</v>
      </c>
      <c r="G216" s="116"/>
      <c r="H216" s="68">
        <v>91686</v>
      </c>
      <c r="I216" s="116"/>
      <c r="J216" s="116"/>
      <c r="K216" s="44"/>
      <c r="L216" s="67">
        <f t="shared" si="6"/>
        <v>0</v>
      </c>
      <c r="M216" s="68">
        <f t="shared" si="7"/>
        <v>0</v>
      </c>
      <c r="N216" s="20"/>
      <c r="O216" s="24"/>
      <c r="P216" s="24"/>
      <c r="Q216" s="24"/>
      <c r="R216" s="24"/>
      <c r="S216" s="24"/>
      <c r="T216" s="24"/>
      <c r="U216" s="24"/>
    </row>
    <row r="217" spans="1:21" ht="23.25" customHeight="1" x14ac:dyDescent="0.2">
      <c r="A217" s="50">
        <v>208</v>
      </c>
      <c r="B217" s="116"/>
      <c r="C217" s="44" t="s">
        <v>520</v>
      </c>
      <c r="D217" s="44" t="s">
        <v>521</v>
      </c>
      <c r="E217" s="44" t="s">
        <v>527</v>
      </c>
      <c r="F217" s="44" t="s">
        <v>528</v>
      </c>
      <c r="G217" s="116"/>
      <c r="H217" s="68">
        <v>91686</v>
      </c>
      <c r="I217" s="116"/>
      <c r="J217" s="116"/>
      <c r="K217" s="53"/>
      <c r="L217" s="67">
        <f t="shared" si="6"/>
        <v>0</v>
      </c>
      <c r="M217" s="68">
        <f t="shared" si="7"/>
        <v>0</v>
      </c>
      <c r="N217" s="20"/>
      <c r="O217" s="24"/>
      <c r="P217" s="24"/>
      <c r="Q217" s="24"/>
      <c r="R217" s="24"/>
      <c r="S217" s="24"/>
      <c r="T217" s="24"/>
      <c r="U217" s="24"/>
    </row>
    <row r="218" spans="1:21" ht="23.25" customHeight="1" x14ac:dyDescent="0.2">
      <c r="A218" s="50">
        <v>209</v>
      </c>
      <c r="B218" s="116"/>
      <c r="C218" s="44" t="s">
        <v>520</v>
      </c>
      <c r="D218" s="44" t="s">
        <v>521</v>
      </c>
      <c r="E218" s="44" t="s">
        <v>529</v>
      </c>
      <c r="F218" s="44" t="s">
        <v>530</v>
      </c>
      <c r="G218" s="116"/>
      <c r="H218" s="68">
        <v>91686</v>
      </c>
      <c r="I218" s="116"/>
      <c r="J218" s="116"/>
      <c r="K218" s="53"/>
      <c r="L218" s="67">
        <f t="shared" si="6"/>
        <v>0</v>
      </c>
      <c r="M218" s="68">
        <f t="shared" si="7"/>
        <v>0</v>
      </c>
      <c r="N218" s="20"/>
      <c r="O218" s="24"/>
      <c r="P218" s="24"/>
      <c r="Q218" s="24"/>
      <c r="R218" s="24"/>
      <c r="S218" s="24"/>
      <c r="T218" s="24"/>
      <c r="U218" s="24"/>
    </row>
    <row r="219" spans="1:21" ht="23.25" customHeight="1" x14ac:dyDescent="0.2">
      <c r="A219" s="50">
        <v>210</v>
      </c>
      <c r="B219" s="116"/>
      <c r="C219" s="44" t="s">
        <v>520</v>
      </c>
      <c r="D219" s="44" t="s">
        <v>521</v>
      </c>
      <c r="E219" s="44" t="s">
        <v>531</v>
      </c>
      <c r="F219" s="44" t="s">
        <v>532</v>
      </c>
      <c r="G219" s="116"/>
      <c r="H219" s="68">
        <v>91686</v>
      </c>
      <c r="I219" s="116"/>
      <c r="J219" s="116"/>
      <c r="K219" s="53"/>
      <c r="L219" s="67">
        <f t="shared" si="6"/>
        <v>0</v>
      </c>
      <c r="M219" s="68">
        <f t="shared" si="7"/>
        <v>0</v>
      </c>
      <c r="N219" s="20"/>
      <c r="O219" s="24"/>
      <c r="P219" s="24"/>
      <c r="Q219" s="24"/>
      <c r="R219" s="24"/>
      <c r="S219" s="24"/>
      <c r="T219" s="24"/>
      <c r="U219" s="24"/>
    </row>
    <row r="220" spans="1:21" ht="23.25" customHeight="1" x14ac:dyDescent="0.2">
      <c r="A220" s="50">
        <v>211</v>
      </c>
      <c r="B220" s="116"/>
      <c r="C220" s="44" t="s">
        <v>520</v>
      </c>
      <c r="D220" s="44" t="s">
        <v>521</v>
      </c>
      <c r="E220" s="44" t="s">
        <v>533</v>
      </c>
      <c r="F220" s="44" t="s">
        <v>534</v>
      </c>
      <c r="G220" s="116"/>
      <c r="H220" s="68">
        <v>91686</v>
      </c>
      <c r="I220" s="116"/>
      <c r="J220" s="116"/>
      <c r="K220" s="53"/>
      <c r="L220" s="67">
        <f t="shared" si="6"/>
        <v>0</v>
      </c>
      <c r="M220" s="68">
        <f t="shared" si="7"/>
        <v>0</v>
      </c>
      <c r="N220" s="20"/>
      <c r="O220" s="24"/>
      <c r="P220" s="24"/>
      <c r="Q220" s="24"/>
      <c r="R220" s="24"/>
      <c r="S220" s="24"/>
      <c r="T220" s="24"/>
      <c r="U220" s="24"/>
    </row>
    <row r="221" spans="1:21" ht="23.25" customHeight="1" x14ac:dyDescent="0.2">
      <c r="A221" s="50">
        <v>212</v>
      </c>
      <c r="B221" s="116"/>
      <c r="C221" s="44" t="s">
        <v>520</v>
      </c>
      <c r="D221" s="44" t="s">
        <v>521</v>
      </c>
      <c r="E221" s="44" t="s">
        <v>535</v>
      </c>
      <c r="F221" s="44" t="s">
        <v>536</v>
      </c>
      <c r="G221" s="116"/>
      <c r="H221" s="68">
        <v>91686</v>
      </c>
      <c r="I221" s="116"/>
      <c r="J221" s="116"/>
      <c r="K221" s="53"/>
      <c r="L221" s="67">
        <f t="shared" si="6"/>
        <v>0</v>
      </c>
      <c r="M221" s="68">
        <f t="shared" si="7"/>
        <v>0</v>
      </c>
      <c r="N221" s="20"/>
      <c r="O221" s="24"/>
      <c r="P221" s="24"/>
      <c r="Q221" s="24"/>
      <c r="R221" s="24"/>
      <c r="S221" s="24"/>
      <c r="T221" s="24"/>
      <c r="U221" s="24"/>
    </row>
    <row r="222" spans="1:21" ht="23.25" customHeight="1" x14ac:dyDescent="0.2">
      <c r="A222" s="50">
        <v>213</v>
      </c>
      <c r="B222" s="116"/>
      <c r="C222" s="44" t="s">
        <v>520</v>
      </c>
      <c r="D222" s="44" t="s">
        <v>521</v>
      </c>
      <c r="E222" s="44" t="s">
        <v>537</v>
      </c>
      <c r="F222" s="44" t="s">
        <v>538</v>
      </c>
      <c r="G222" s="116"/>
      <c r="H222" s="68">
        <v>91686</v>
      </c>
      <c r="I222" s="116"/>
      <c r="J222" s="116"/>
      <c r="K222" s="53"/>
      <c r="L222" s="67">
        <f t="shared" si="6"/>
        <v>0</v>
      </c>
      <c r="M222" s="68">
        <f t="shared" si="7"/>
        <v>0</v>
      </c>
      <c r="N222" s="20"/>
      <c r="O222" s="24"/>
      <c r="P222" s="24"/>
      <c r="Q222" s="24"/>
      <c r="R222" s="24"/>
      <c r="S222" s="24"/>
      <c r="T222" s="24"/>
      <c r="U222" s="24"/>
    </row>
    <row r="223" spans="1:21" ht="23.25" customHeight="1" x14ac:dyDescent="0.2">
      <c r="A223" s="50">
        <v>214</v>
      </c>
      <c r="B223" s="116"/>
      <c r="C223" s="44" t="s">
        <v>539</v>
      </c>
      <c r="D223" s="44" t="s">
        <v>37</v>
      </c>
      <c r="E223" s="44" t="s">
        <v>37</v>
      </c>
      <c r="F223" s="44" t="s">
        <v>540</v>
      </c>
      <c r="G223" s="116"/>
      <c r="H223" s="68">
        <v>91686</v>
      </c>
      <c r="I223" s="116"/>
      <c r="J223" s="116"/>
      <c r="K223" s="53"/>
      <c r="L223" s="67">
        <f t="shared" si="6"/>
        <v>0</v>
      </c>
      <c r="M223" s="68">
        <f t="shared" si="7"/>
        <v>0</v>
      </c>
      <c r="N223" s="20"/>
      <c r="O223" s="24"/>
      <c r="P223" s="24"/>
      <c r="Q223" s="24"/>
      <c r="R223" s="24"/>
      <c r="S223" s="24"/>
      <c r="T223" s="24"/>
      <c r="U223" s="24"/>
    </row>
    <row r="224" spans="1:21" ht="23.25" customHeight="1" x14ac:dyDescent="0.2">
      <c r="A224" s="50">
        <v>215</v>
      </c>
      <c r="B224" s="116"/>
      <c r="C224" s="44" t="s">
        <v>481</v>
      </c>
      <c r="D224" s="44" t="s">
        <v>541</v>
      </c>
      <c r="E224" s="44" t="s">
        <v>542</v>
      </c>
      <c r="F224" s="44">
        <v>50958</v>
      </c>
      <c r="G224" s="116"/>
      <c r="H224" s="68">
        <v>91686</v>
      </c>
      <c r="I224" s="116"/>
      <c r="J224" s="116"/>
      <c r="K224" s="53"/>
      <c r="L224" s="67">
        <f t="shared" si="6"/>
        <v>0</v>
      </c>
      <c r="M224" s="68">
        <f t="shared" si="7"/>
        <v>0</v>
      </c>
      <c r="N224" s="20"/>
      <c r="O224" s="24"/>
      <c r="P224" s="24"/>
      <c r="Q224" s="24"/>
      <c r="R224" s="24"/>
      <c r="S224" s="24"/>
      <c r="T224" s="24"/>
      <c r="U224" s="24"/>
    </row>
    <row r="225" spans="1:21" ht="23.25" customHeight="1" x14ac:dyDescent="0.2">
      <c r="A225" s="50">
        <v>216</v>
      </c>
      <c r="B225" s="116"/>
      <c r="C225" s="44" t="s">
        <v>481</v>
      </c>
      <c r="D225" s="44" t="s">
        <v>541</v>
      </c>
      <c r="E225" s="44">
        <v>809102029</v>
      </c>
      <c r="F225" s="44">
        <v>50954</v>
      </c>
      <c r="G225" s="116"/>
      <c r="H225" s="68">
        <v>91686</v>
      </c>
      <c r="I225" s="116"/>
      <c r="J225" s="116"/>
      <c r="K225" s="53"/>
      <c r="L225" s="67">
        <f t="shared" si="6"/>
        <v>0</v>
      </c>
      <c r="M225" s="68">
        <f t="shared" si="7"/>
        <v>0</v>
      </c>
      <c r="N225" s="20"/>
      <c r="O225" s="24"/>
      <c r="P225" s="24"/>
      <c r="Q225" s="24"/>
      <c r="R225" s="24"/>
      <c r="S225" s="24"/>
      <c r="T225" s="24"/>
      <c r="U225" s="24"/>
    </row>
    <row r="226" spans="1:21" ht="23.25" customHeight="1" x14ac:dyDescent="0.2">
      <c r="A226" s="50">
        <v>217</v>
      </c>
      <c r="B226" s="116"/>
      <c r="C226" s="44" t="s">
        <v>481</v>
      </c>
      <c r="D226" s="44" t="s">
        <v>541</v>
      </c>
      <c r="E226" s="44" t="s">
        <v>543</v>
      </c>
      <c r="F226" s="44">
        <v>50947</v>
      </c>
      <c r="G226" s="116"/>
      <c r="H226" s="68">
        <v>91686</v>
      </c>
      <c r="I226" s="116"/>
      <c r="J226" s="116"/>
      <c r="K226" s="53"/>
      <c r="L226" s="67">
        <f t="shared" si="6"/>
        <v>0</v>
      </c>
      <c r="M226" s="68">
        <f t="shared" si="7"/>
        <v>0</v>
      </c>
      <c r="N226" s="20"/>
      <c r="O226" s="24"/>
      <c r="P226" s="24"/>
      <c r="Q226" s="24"/>
      <c r="R226" s="24"/>
      <c r="S226" s="24"/>
      <c r="T226" s="24"/>
      <c r="U226" s="24"/>
    </row>
    <row r="227" spans="1:21" ht="23.25" customHeight="1" x14ac:dyDescent="0.2">
      <c r="A227" s="50">
        <v>218</v>
      </c>
      <c r="B227" s="116"/>
      <c r="C227" s="44" t="s">
        <v>481</v>
      </c>
      <c r="D227" s="44" t="s">
        <v>541</v>
      </c>
      <c r="E227" s="44" t="s">
        <v>544</v>
      </c>
      <c r="F227" s="44">
        <v>50946</v>
      </c>
      <c r="G227" s="116"/>
      <c r="H227" s="68">
        <v>91686</v>
      </c>
      <c r="I227" s="116"/>
      <c r="J227" s="116"/>
      <c r="K227" s="53"/>
      <c r="L227" s="67">
        <f t="shared" si="6"/>
        <v>0</v>
      </c>
      <c r="M227" s="68">
        <f t="shared" si="7"/>
        <v>0</v>
      </c>
      <c r="N227" s="20"/>
      <c r="O227" s="24"/>
      <c r="P227" s="24"/>
      <c r="Q227" s="24"/>
      <c r="R227" s="24"/>
      <c r="S227" s="24"/>
      <c r="T227" s="24"/>
      <c r="U227" s="24"/>
    </row>
    <row r="228" spans="1:21" ht="23.25" customHeight="1" x14ac:dyDescent="0.2">
      <c r="A228" s="50">
        <v>219</v>
      </c>
      <c r="B228" s="116"/>
      <c r="C228" s="44" t="s">
        <v>481</v>
      </c>
      <c r="D228" s="44" t="s">
        <v>541</v>
      </c>
      <c r="E228" s="44" t="s">
        <v>545</v>
      </c>
      <c r="F228" s="44">
        <v>50947</v>
      </c>
      <c r="G228" s="116"/>
      <c r="H228" s="68">
        <v>91686</v>
      </c>
      <c r="I228" s="116"/>
      <c r="J228" s="116"/>
      <c r="K228" s="53"/>
      <c r="L228" s="67">
        <f t="shared" si="6"/>
        <v>0</v>
      </c>
      <c r="M228" s="68">
        <f t="shared" si="7"/>
        <v>0</v>
      </c>
      <c r="N228" s="20"/>
      <c r="O228" s="24"/>
      <c r="P228" s="24"/>
      <c r="Q228" s="24"/>
      <c r="R228" s="24"/>
      <c r="S228" s="24"/>
      <c r="T228" s="24"/>
      <c r="U228" s="24"/>
    </row>
    <row r="229" spans="1:21" ht="23.25" customHeight="1" x14ac:dyDescent="0.2">
      <c r="A229" s="50">
        <v>220</v>
      </c>
      <c r="B229" s="116"/>
      <c r="C229" s="44" t="s">
        <v>481</v>
      </c>
      <c r="D229" s="44" t="s">
        <v>541</v>
      </c>
      <c r="E229" s="44" t="s">
        <v>546</v>
      </c>
      <c r="F229" s="44">
        <v>50939</v>
      </c>
      <c r="G229" s="116"/>
      <c r="H229" s="68">
        <v>91686</v>
      </c>
      <c r="I229" s="116"/>
      <c r="J229" s="116"/>
      <c r="K229" s="53"/>
      <c r="L229" s="67">
        <f t="shared" si="6"/>
        <v>0</v>
      </c>
      <c r="M229" s="68">
        <f t="shared" si="7"/>
        <v>0</v>
      </c>
      <c r="N229" s="20"/>
      <c r="O229" s="24"/>
      <c r="P229" s="24"/>
      <c r="Q229" s="24"/>
      <c r="R229" s="24"/>
      <c r="S229" s="24"/>
      <c r="T229" s="24"/>
      <c r="U229" s="24"/>
    </row>
    <row r="230" spans="1:21" ht="23.25" customHeight="1" x14ac:dyDescent="0.2">
      <c r="A230" s="50">
        <v>221</v>
      </c>
      <c r="B230" s="116"/>
      <c r="C230" s="44" t="s">
        <v>481</v>
      </c>
      <c r="D230" s="44" t="s">
        <v>541</v>
      </c>
      <c r="E230" s="44" t="s">
        <v>547</v>
      </c>
      <c r="F230" s="44">
        <v>50942</v>
      </c>
      <c r="G230" s="116"/>
      <c r="H230" s="68">
        <v>91686</v>
      </c>
      <c r="I230" s="116"/>
      <c r="J230" s="116"/>
      <c r="K230" s="54"/>
      <c r="L230" s="67">
        <f t="shared" si="6"/>
        <v>0</v>
      </c>
      <c r="M230" s="68">
        <f t="shared" si="7"/>
        <v>0</v>
      </c>
      <c r="N230" s="20"/>
      <c r="O230" s="24"/>
      <c r="P230" s="24"/>
      <c r="Q230" s="24"/>
      <c r="R230" s="24"/>
      <c r="S230" s="24"/>
      <c r="T230" s="24"/>
      <c r="U230" s="24"/>
    </row>
    <row r="231" spans="1:21" ht="23.25" customHeight="1" x14ac:dyDescent="0.2">
      <c r="A231" s="50">
        <v>222</v>
      </c>
      <c r="B231" s="116"/>
      <c r="C231" s="44" t="s">
        <v>481</v>
      </c>
      <c r="D231" s="44" t="s">
        <v>541</v>
      </c>
      <c r="E231" s="44" t="s">
        <v>548</v>
      </c>
      <c r="F231" s="44">
        <v>50940</v>
      </c>
      <c r="G231" s="116"/>
      <c r="H231" s="68">
        <v>91686</v>
      </c>
      <c r="I231" s="116"/>
      <c r="J231" s="116"/>
      <c r="K231" s="53"/>
      <c r="L231" s="67">
        <f t="shared" si="6"/>
        <v>0</v>
      </c>
      <c r="M231" s="68">
        <f t="shared" si="7"/>
        <v>0</v>
      </c>
      <c r="N231" s="20"/>
      <c r="O231" s="24"/>
      <c r="P231" s="24"/>
      <c r="Q231" s="24"/>
      <c r="R231" s="24"/>
      <c r="S231" s="24"/>
      <c r="T231" s="24"/>
      <c r="U231" s="24"/>
    </row>
    <row r="232" spans="1:21" ht="23.25" customHeight="1" x14ac:dyDescent="0.2">
      <c r="A232" s="50">
        <v>223</v>
      </c>
      <c r="B232" s="116"/>
      <c r="C232" s="44" t="s">
        <v>481</v>
      </c>
      <c r="D232" s="44" t="s">
        <v>541</v>
      </c>
      <c r="E232" s="44" t="s">
        <v>549</v>
      </c>
      <c r="F232" s="44">
        <v>50945</v>
      </c>
      <c r="G232" s="116"/>
      <c r="H232" s="68">
        <v>91686</v>
      </c>
      <c r="I232" s="116"/>
      <c r="J232" s="116"/>
      <c r="K232" s="53"/>
      <c r="L232" s="67">
        <f t="shared" si="6"/>
        <v>0</v>
      </c>
      <c r="M232" s="68">
        <f t="shared" si="7"/>
        <v>0</v>
      </c>
      <c r="N232" s="20"/>
      <c r="O232" s="24"/>
      <c r="P232" s="24"/>
      <c r="Q232" s="24"/>
      <c r="R232" s="24"/>
      <c r="S232" s="24"/>
      <c r="T232" s="24"/>
      <c r="U232" s="24"/>
    </row>
    <row r="233" spans="1:21" ht="23.25" customHeight="1" x14ac:dyDescent="0.2">
      <c r="A233" s="50">
        <v>224</v>
      </c>
      <c r="B233" s="116"/>
      <c r="C233" s="44" t="s">
        <v>481</v>
      </c>
      <c r="D233" s="44" t="s">
        <v>541</v>
      </c>
      <c r="E233" s="44" t="s">
        <v>550</v>
      </c>
      <c r="F233" s="44">
        <v>50948</v>
      </c>
      <c r="G233" s="116"/>
      <c r="H233" s="68">
        <v>91686</v>
      </c>
      <c r="I233" s="116"/>
      <c r="J233" s="116"/>
      <c r="K233" s="43"/>
      <c r="L233" s="67">
        <f t="shared" si="6"/>
        <v>0</v>
      </c>
      <c r="M233" s="68">
        <f t="shared" si="7"/>
        <v>0</v>
      </c>
      <c r="N233" s="20"/>
      <c r="O233" s="24"/>
      <c r="P233" s="24"/>
      <c r="Q233" s="24"/>
      <c r="R233" s="24"/>
      <c r="S233" s="24"/>
      <c r="T233" s="24"/>
      <c r="U233" s="24"/>
    </row>
    <row r="234" spans="1:21" ht="23.25" customHeight="1" x14ac:dyDescent="0.2">
      <c r="A234" s="50">
        <v>225</v>
      </c>
      <c r="B234" s="116"/>
      <c r="C234" s="44" t="s">
        <v>481</v>
      </c>
      <c r="D234" s="44" t="s">
        <v>541</v>
      </c>
      <c r="E234" s="44" t="s">
        <v>551</v>
      </c>
      <c r="F234" s="44">
        <v>50941</v>
      </c>
      <c r="G234" s="116"/>
      <c r="H234" s="68">
        <v>91686</v>
      </c>
      <c r="I234" s="116"/>
      <c r="J234" s="116"/>
      <c r="K234" s="53"/>
      <c r="L234" s="67">
        <f t="shared" si="6"/>
        <v>0</v>
      </c>
      <c r="M234" s="68">
        <f t="shared" si="7"/>
        <v>0</v>
      </c>
      <c r="N234" s="20"/>
      <c r="O234" s="24"/>
      <c r="P234" s="24"/>
      <c r="Q234" s="24"/>
      <c r="R234" s="24"/>
      <c r="S234" s="24"/>
      <c r="T234" s="24"/>
      <c r="U234" s="24"/>
    </row>
    <row r="235" spans="1:21" ht="23.25" customHeight="1" x14ac:dyDescent="0.2">
      <c r="A235" s="50">
        <v>226</v>
      </c>
      <c r="B235" s="116"/>
      <c r="C235" s="44" t="s">
        <v>481</v>
      </c>
      <c r="D235" s="44" t="s">
        <v>541</v>
      </c>
      <c r="E235" s="44" t="s">
        <v>552</v>
      </c>
      <c r="F235" s="44">
        <v>50944</v>
      </c>
      <c r="G235" s="116"/>
      <c r="H235" s="68">
        <v>91686</v>
      </c>
      <c r="I235" s="116"/>
      <c r="J235" s="116"/>
      <c r="K235" s="53"/>
      <c r="L235" s="67">
        <f t="shared" si="6"/>
        <v>0</v>
      </c>
      <c r="M235" s="68">
        <f t="shared" si="7"/>
        <v>0</v>
      </c>
      <c r="N235" s="20"/>
      <c r="O235" s="24"/>
      <c r="P235" s="24"/>
      <c r="Q235" s="24"/>
      <c r="R235" s="24"/>
      <c r="S235" s="24"/>
      <c r="T235" s="24"/>
      <c r="U235" s="24"/>
    </row>
    <row r="236" spans="1:21" ht="23.25" customHeight="1" x14ac:dyDescent="0.2">
      <c r="A236" s="50">
        <v>227</v>
      </c>
      <c r="B236" s="116"/>
      <c r="C236" s="44" t="s">
        <v>481</v>
      </c>
      <c r="D236" s="44" t="s">
        <v>541</v>
      </c>
      <c r="E236" s="44">
        <v>809102028</v>
      </c>
      <c r="F236" s="44">
        <v>50957</v>
      </c>
      <c r="G236" s="116"/>
      <c r="H236" s="68">
        <v>91686</v>
      </c>
      <c r="I236" s="116"/>
      <c r="J236" s="116"/>
      <c r="K236" s="53"/>
      <c r="L236" s="67">
        <f t="shared" si="6"/>
        <v>0</v>
      </c>
      <c r="M236" s="68">
        <f t="shared" si="7"/>
        <v>0</v>
      </c>
      <c r="N236" s="20"/>
      <c r="O236" s="24"/>
      <c r="P236" s="24"/>
      <c r="Q236" s="24"/>
      <c r="R236" s="24"/>
      <c r="S236" s="24"/>
      <c r="T236" s="24"/>
      <c r="U236" s="24"/>
    </row>
    <row r="237" spans="1:21" ht="23.25" customHeight="1" x14ac:dyDescent="0.2">
      <c r="A237" s="50">
        <v>228</v>
      </c>
      <c r="B237" s="116"/>
      <c r="C237" s="44" t="s">
        <v>481</v>
      </c>
      <c r="D237" s="44" t="s">
        <v>541</v>
      </c>
      <c r="E237" s="44">
        <v>809102033</v>
      </c>
      <c r="F237" s="44">
        <v>50956</v>
      </c>
      <c r="G237" s="116"/>
      <c r="H237" s="68">
        <v>91686</v>
      </c>
      <c r="I237" s="116"/>
      <c r="J237" s="116"/>
      <c r="K237" s="53"/>
      <c r="L237" s="67">
        <f t="shared" si="6"/>
        <v>0</v>
      </c>
      <c r="M237" s="68">
        <f t="shared" si="7"/>
        <v>0</v>
      </c>
      <c r="N237" s="20"/>
      <c r="O237" s="24"/>
      <c r="P237" s="24"/>
      <c r="Q237" s="24"/>
      <c r="R237" s="24"/>
      <c r="S237" s="24"/>
      <c r="T237" s="24"/>
      <c r="U237" s="24"/>
    </row>
    <row r="238" spans="1:21" ht="23.25" customHeight="1" x14ac:dyDescent="0.2">
      <c r="A238" s="50">
        <v>229</v>
      </c>
      <c r="B238" s="116"/>
      <c r="C238" s="44" t="s">
        <v>481</v>
      </c>
      <c r="D238" s="44" t="s">
        <v>541</v>
      </c>
      <c r="E238" s="44" t="s">
        <v>553</v>
      </c>
      <c r="F238" s="44">
        <v>50951</v>
      </c>
      <c r="G238" s="116"/>
      <c r="H238" s="68">
        <v>91686</v>
      </c>
      <c r="I238" s="116"/>
      <c r="J238" s="116"/>
      <c r="K238" s="53"/>
      <c r="L238" s="67">
        <f t="shared" si="6"/>
        <v>0</v>
      </c>
      <c r="M238" s="68">
        <f t="shared" si="7"/>
        <v>0</v>
      </c>
      <c r="N238" s="20"/>
      <c r="O238" s="24"/>
      <c r="P238" s="24"/>
      <c r="Q238" s="24"/>
      <c r="R238" s="24"/>
      <c r="S238" s="24"/>
      <c r="T238" s="24"/>
      <c r="U238" s="24"/>
    </row>
    <row r="239" spans="1:21" ht="23.25" customHeight="1" x14ac:dyDescent="0.2">
      <c r="A239" s="50">
        <v>230</v>
      </c>
      <c r="B239" s="116"/>
      <c r="C239" s="44" t="s">
        <v>481</v>
      </c>
      <c r="D239" s="44" t="s">
        <v>541</v>
      </c>
      <c r="E239" s="44">
        <v>809102076</v>
      </c>
      <c r="F239" s="44">
        <v>50593</v>
      </c>
      <c r="G239" s="116"/>
      <c r="H239" s="68">
        <v>91686</v>
      </c>
      <c r="I239" s="116"/>
      <c r="J239" s="116"/>
      <c r="K239" s="44"/>
      <c r="L239" s="67">
        <f t="shared" si="6"/>
        <v>0</v>
      </c>
      <c r="M239" s="68">
        <f t="shared" si="7"/>
        <v>0</v>
      </c>
      <c r="N239" s="20"/>
      <c r="O239" s="24"/>
      <c r="P239" s="24"/>
      <c r="Q239" s="24"/>
      <c r="R239" s="24"/>
      <c r="S239" s="24"/>
      <c r="T239" s="24"/>
      <c r="U239" s="24"/>
    </row>
    <row r="240" spans="1:21" ht="23.25" customHeight="1" x14ac:dyDescent="0.2">
      <c r="A240" s="50">
        <v>231</v>
      </c>
      <c r="B240" s="116"/>
      <c r="C240" s="44" t="s">
        <v>481</v>
      </c>
      <c r="D240" s="44" t="s">
        <v>541</v>
      </c>
      <c r="E240" s="44">
        <v>809102035</v>
      </c>
      <c r="F240" s="44">
        <v>50952</v>
      </c>
      <c r="G240" s="116"/>
      <c r="H240" s="68">
        <v>91686</v>
      </c>
      <c r="I240" s="116"/>
      <c r="J240" s="116"/>
      <c r="K240" s="53"/>
      <c r="L240" s="67">
        <f t="shared" si="6"/>
        <v>0</v>
      </c>
      <c r="M240" s="68">
        <f t="shared" si="7"/>
        <v>0</v>
      </c>
      <c r="N240" s="20"/>
      <c r="O240" s="24"/>
      <c r="P240" s="24"/>
      <c r="Q240" s="24"/>
      <c r="R240" s="24"/>
      <c r="S240" s="24"/>
      <c r="T240" s="24"/>
      <c r="U240" s="24"/>
    </row>
    <row r="241" spans="1:21" ht="23.25" customHeight="1" x14ac:dyDescent="0.2">
      <c r="A241" s="50">
        <v>232</v>
      </c>
      <c r="B241" s="116"/>
      <c r="C241" s="44" t="s">
        <v>481</v>
      </c>
      <c r="D241" s="44" t="s">
        <v>541</v>
      </c>
      <c r="E241" s="44">
        <v>809102026</v>
      </c>
      <c r="F241" s="44">
        <v>50950</v>
      </c>
      <c r="G241" s="116"/>
      <c r="H241" s="68">
        <v>91686</v>
      </c>
      <c r="I241" s="116"/>
      <c r="J241" s="116"/>
      <c r="K241" s="53"/>
      <c r="L241" s="67">
        <f t="shared" si="6"/>
        <v>0</v>
      </c>
      <c r="M241" s="68">
        <f t="shared" si="7"/>
        <v>0</v>
      </c>
      <c r="N241" s="20"/>
      <c r="O241" s="24"/>
      <c r="P241" s="24"/>
      <c r="Q241" s="24"/>
      <c r="R241" s="24"/>
      <c r="S241" s="24"/>
      <c r="T241" s="24"/>
      <c r="U241" s="24"/>
    </row>
    <row r="242" spans="1:21" ht="23.25" customHeight="1" x14ac:dyDescent="0.2">
      <c r="A242" s="50">
        <v>233</v>
      </c>
      <c r="B242" s="116"/>
      <c r="C242" s="44" t="s">
        <v>481</v>
      </c>
      <c r="D242" s="44" t="s">
        <v>541</v>
      </c>
      <c r="E242" s="44" t="s">
        <v>554</v>
      </c>
      <c r="F242" s="44">
        <v>50949</v>
      </c>
      <c r="G242" s="116"/>
      <c r="H242" s="68">
        <v>91686</v>
      </c>
      <c r="I242" s="116"/>
      <c r="J242" s="116"/>
      <c r="K242" s="54"/>
      <c r="L242" s="67">
        <f t="shared" si="6"/>
        <v>0</v>
      </c>
      <c r="M242" s="68">
        <f t="shared" si="7"/>
        <v>0</v>
      </c>
      <c r="N242" s="20"/>
      <c r="O242" s="27"/>
      <c r="P242" s="27"/>
      <c r="Q242" s="24"/>
      <c r="R242" s="24"/>
      <c r="S242" s="24"/>
      <c r="T242" s="24"/>
      <c r="U242" s="24"/>
    </row>
    <row r="243" spans="1:21" ht="23.25" customHeight="1" x14ac:dyDescent="0.2">
      <c r="A243" s="50">
        <v>234</v>
      </c>
      <c r="B243" s="116"/>
      <c r="C243" s="44" t="s">
        <v>481</v>
      </c>
      <c r="D243" s="44" t="s">
        <v>541</v>
      </c>
      <c r="E243" s="44" t="s">
        <v>555</v>
      </c>
      <c r="F243" s="44">
        <v>50938</v>
      </c>
      <c r="G243" s="116"/>
      <c r="H243" s="68">
        <v>91686</v>
      </c>
      <c r="I243" s="116"/>
      <c r="J243" s="116"/>
      <c r="K243" s="53"/>
      <c r="L243" s="67">
        <f t="shared" si="6"/>
        <v>0</v>
      </c>
      <c r="M243" s="68">
        <f t="shared" si="7"/>
        <v>0</v>
      </c>
      <c r="N243" s="20"/>
      <c r="O243" s="27"/>
      <c r="P243" s="27"/>
      <c r="Q243" s="24"/>
      <c r="R243" s="24"/>
      <c r="S243" s="24"/>
      <c r="T243" s="24"/>
      <c r="U243" s="24"/>
    </row>
    <row r="244" spans="1:21" ht="23.25" customHeight="1" x14ac:dyDescent="0.2">
      <c r="A244" s="85" t="s">
        <v>735</v>
      </c>
      <c r="B244" s="85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68">
        <f>SUM(M10:M243)</f>
        <v>0</v>
      </c>
      <c r="N244" s="20"/>
      <c r="O244" s="27"/>
      <c r="P244" s="27"/>
      <c r="Q244" s="24"/>
      <c r="R244" s="24"/>
      <c r="S244" s="24"/>
      <c r="T244" s="24"/>
      <c r="U244" s="24"/>
    </row>
    <row r="245" spans="1:21" ht="23.25" customHeight="1" x14ac:dyDescent="0.2">
      <c r="A245" s="85" t="s">
        <v>736</v>
      </c>
      <c r="B245" s="85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68">
        <f>SUM(I10:J243)*M244</f>
        <v>0</v>
      </c>
      <c r="N245" s="20"/>
      <c r="O245" s="27"/>
      <c r="P245" s="27"/>
      <c r="Q245" s="24"/>
      <c r="R245" s="24"/>
      <c r="S245" s="24"/>
      <c r="T245" s="24"/>
      <c r="U245" s="24"/>
    </row>
    <row r="246" spans="1:21" ht="125.25" customHeight="1" x14ac:dyDescent="0.2">
      <c r="A246" s="50"/>
      <c r="B246" s="89" t="s">
        <v>16</v>
      </c>
      <c r="C246" s="89"/>
      <c r="D246" s="89"/>
      <c r="E246" s="84" t="s">
        <v>729</v>
      </c>
      <c r="F246" s="84"/>
      <c r="G246" s="84"/>
      <c r="H246" s="84"/>
      <c r="I246" s="84"/>
      <c r="J246" s="84"/>
      <c r="K246" s="84"/>
      <c r="L246" s="84"/>
      <c r="M246" s="84"/>
      <c r="N246" s="20"/>
      <c r="O246" s="24"/>
      <c r="P246" s="24"/>
      <c r="Q246" s="24"/>
      <c r="R246" s="24"/>
      <c r="S246" s="24"/>
      <c r="T246" s="24"/>
      <c r="U246" s="24"/>
    </row>
    <row r="247" spans="1:21" ht="123" customHeight="1" x14ac:dyDescent="0.2">
      <c r="A247" s="50"/>
      <c r="B247" s="89" t="s">
        <v>15</v>
      </c>
      <c r="C247" s="89"/>
      <c r="D247" s="89"/>
      <c r="E247" s="84" t="s">
        <v>769</v>
      </c>
      <c r="F247" s="84"/>
      <c r="G247" s="84"/>
      <c r="H247" s="84"/>
      <c r="I247" s="84"/>
      <c r="J247" s="84"/>
      <c r="K247" s="84"/>
      <c r="L247" s="84"/>
      <c r="M247" s="84"/>
      <c r="N247" s="1"/>
    </row>
    <row r="248" spans="1:21" x14ac:dyDescent="0.2">
      <c r="A248" s="50"/>
      <c r="B248" s="88" t="s">
        <v>17</v>
      </c>
      <c r="C248" s="88"/>
      <c r="D248" s="88"/>
      <c r="E248" s="88"/>
      <c r="F248" s="88"/>
      <c r="G248" s="88"/>
      <c r="H248" s="88"/>
      <c r="I248" s="88"/>
      <c r="J248" s="88"/>
      <c r="K248" s="88"/>
      <c r="L248" s="88"/>
      <c r="M248" s="88"/>
      <c r="N248" s="1"/>
    </row>
    <row r="249" spans="1:21" x14ac:dyDescent="0.2">
      <c r="A249" s="50"/>
      <c r="B249" s="88" t="s">
        <v>18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1"/>
    </row>
    <row r="250" spans="1:21" x14ac:dyDescent="0.2">
      <c r="B250" s="21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3"/>
      <c r="N250" s="1"/>
    </row>
    <row r="251" spans="1:21" x14ac:dyDescent="0.2">
      <c r="B251" s="21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3"/>
      <c r="N251" s="1"/>
    </row>
    <row r="253" spans="1:21" s="2" customFormat="1" x14ac:dyDescent="0.2">
      <c r="A253" s="49"/>
      <c r="B253" s="12"/>
      <c r="E253" s="3"/>
      <c r="F253" s="3"/>
      <c r="G253" s="3"/>
      <c r="H253" s="3"/>
      <c r="I253" s="3"/>
      <c r="J253" s="3"/>
      <c r="K253" s="3"/>
      <c r="L253" s="4"/>
      <c r="M253" s="3"/>
      <c r="N253" s="3"/>
    </row>
    <row r="255" spans="1:21" s="2" customFormat="1" x14ac:dyDescent="0.2">
      <c r="A255" s="49"/>
      <c r="B255" s="3"/>
      <c r="E255" s="3"/>
      <c r="F255" s="3"/>
      <c r="G255" s="3"/>
      <c r="H255" s="3"/>
      <c r="I255" s="3"/>
      <c r="J255" s="3"/>
      <c r="K255" s="3"/>
      <c r="L255" s="4"/>
      <c r="M255" s="3"/>
      <c r="N255" s="3"/>
    </row>
  </sheetData>
  <mergeCells count="26">
    <mergeCell ref="B249:M249"/>
    <mergeCell ref="B246:D246"/>
    <mergeCell ref="E246:M246"/>
    <mergeCell ref="B180:B206"/>
    <mergeCell ref="G180:G206"/>
    <mergeCell ref="B207:B243"/>
    <mergeCell ref="G207:G243"/>
    <mergeCell ref="A244:L244"/>
    <mergeCell ref="A245:L245"/>
    <mergeCell ref="B247:D247"/>
    <mergeCell ref="E247:M247"/>
    <mergeCell ref="B248:M248"/>
    <mergeCell ref="A8:M8"/>
    <mergeCell ref="A9:B9"/>
    <mergeCell ref="B10:B179"/>
    <mergeCell ref="G10:G179"/>
    <mergeCell ref="I10:I243"/>
    <mergeCell ref="J10:J243"/>
    <mergeCell ref="A6:M6"/>
    <mergeCell ref="A7:M7"/>
    <mergeCell ref="A1:C4"/>
    <mergeCell ref="D1:I1"/>
    <mergeCell ref="D2:I2"/>
    <mergeCell ref="D3:I4"/>
    <mergeCell ref="L4:M4"/>
    <mergeCell ref="A5:M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rowBreaks count="7" manualBreakCount="7">
    <brk id="36" max="9" man="1"/>
    <brk id="68" max="9" man="1"/>
    <brk id="100" max="9" man="1"/>
    <brk id="132" max="9" man="1"/>
    <brk id="164" max="9" man="1"/>
    <brk id="196" max="9" man="1"/>
    <brk id="228" max="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36"/>
  <sheetViews>
    <sheetView view="pageBreakPreview" topLeftCell="A3" zoomScaleNormal="100" zoomScaleSheetLayoutView="100" workbookViewId="0">
      <selection activeCell="F22" sqref="F22"/>
    </sheetView>
  </sheetViews>
  <sheetFormatPr baseColWidth="10" defaultRowHeight="12.75" x14ac:dyDescent="0.2"/>
  <cols>
    <col min="1" max="1" width="4.85546875" style="49" customWidth="1"/>
    <col min="2" max="2" width="18.57031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6"/>
      <c r="B1" s="86"/>
      <c r="C1" s="87"/>
      <c r="D1" s="90" t="s">
        <v>6</v>
      </c>
      <c r="E1" s="91"/>
      <c r="F1" s="91"/>
      <c r="G1" s="91"/>
      <c r="H1" s="91"/>
      <c r="I1" s="91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6"/>
      <c r="B2" s="86"/>
      <c r="C2" s="87"/>
      <c r="D2" s="92" t="s">
        <v>9</v>
      </c>
      <c r="E2" s="93"/>
      <c r="F2" s="93"/>
      <c r="G2" s="93"/>
      <c r="H2" s="93"/>
      <c r="I2" s="93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6"/>
      <c r="B3" s="86"/>
      <c r="C3" s="87"/>
      <c r="D3" s="94" t="s">
        <v>12</v>
      </c>
      <c r="E3" s="95"/>
      <c r="F3" s="95"/>
      <c r="G3" s="95"/>
      <c r="H3" s="95"/>
      <c r="I3" s="95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6"/>
      <c r="B4" s="86"/>
      <c r="C4" s="87"/>
      <c r="D4" s="96"/>
      <c r="E4" s="97"/>
      <c r="F4" s="97"/>
      <c r="G4" s="97"/>
      <c r="H4" s="97"/>
      <c r="I4" s="97"/>
      <c r="J4" s="55"/>
      <c r="K4" s="55"/>
      <c r="L4" s="98" t="s">
        <v>14</v>
      </c>
      <c r="M4" s="99"/>
      <c r="N4" s="1"/>
      <c r="O4" s="1"/>
      <c r="P4" s="1"/>
      <c r="Q4" s="1"/>
    </row>
    <row r="5" spans="1:21" ht="30.75" customHeight="1" x14ac:dyDescent="0.2">
      <c r="A5" s="100" t="s">
        <v>731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"/>
      <c r="O5" s="1"/>
      <c r="P5" s="1"/>
      <c r="Q5" s="1"/>
    </row>
    <row r="6" spans="1:21" ht="24" customHeight="1" x14ac:dyDescent="0.2">
      <c r="A6" s="100" t="s">
        <v>730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"/>
      <c r="O6" s="1"/>
      <c r="P6" s="1"/>
      <c r="Q6" s="1"/>
    </row>
    <row r="7" spans="1:21" ht="31.5" customHeight="1" x14ac:dyDescent="0.2">
      <c r="A7" s="100" t="s">
        <v>739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"/>
      <c r="O7" s="1"/>
      <c r="P7" s="1"/>
      <c r="Q7" s="1"/>
    </row>
    <row r="8" spans="1:21" ht="23.25" customHeight="1" x14ac:dyDescent="0.2">
      <c r="A8" s="101" t="s">
        <v>757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29"/>
      <c r="O8" s="29"/>
      <c r="P8" s="29"/>
      <c r="Q8" s="24"/>
      <c r="R8" s="24"/>
      <c r="S8" s="24"/>
      <c r="T8" s="24"/>
      <c r="U8" s="24"/>
    </row>
    <row r="9" spans="1:21" ht="49.5" customHeight="1" x14ac:dyDescent="0.2">
      <c r="A9" s="115" t="s">
        <v>0</v>
      </c>
      <c r="B9" s="115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7"/>
      <c r="P9" s="27"/>
      <c r="Q9" s="24"/>
      <c r="R9" s="24"/>
      <c r="S9" s="24"/>
      <c r="T9" s="24"/>
      <c r="U9" s="24"/>
    </row>
    <row r="10" spans="1:21" ht="23.25" customHeight="1" x14ac:dyDescent="0.2">
      <c r="A10" s="50">
        <v>1</v>
      </c>
      <c r="B10" s="116" t="s">
        <v>505</v>
      </c>
      <c r="C10" s="44" t="s">
        <v>556</v>
      </c>
      <c r="D10" s="44" t="s">
        <v>557</v>
      </c>
      <c r="E10" s="44">
        <v>406506104</v>
      </c>
      <c r="F10" s="44">
        <v>44668</v>
      </c>
      <c r="G10" s="116" t="s">
        <v>510</v>
      </c>
      <c r="H10" s="68">
        <v>130324</v>
      </c>
      <c r="I10" s="116">
        <v>1</v>
      </c>
      <c r="J10" s="116">
        <v>1</v>
      </c>
      <c r="K10" s="52"/>
      <c r="L10" s="67">
        <f>K10*1.16-K10</f>
        <v>0</v>
      </c>
      <c r="M10" s="68">
        <f>K10+L10</f>
        <v>0</v>
      </c>
      <c r="N10" s="20"/>
      <c r="O10" s="27"/>
      <c r="P10" s="27"/>
      <c r="Q10" s="24"/>
      <c r="R10" s="24"/>
      <c r="S10" s="24"/>
      <c r="T10" s="24"/>
      <c r="U10" s="24"/>
    </row>
    <row r="11" spans="1:21" ht="23.25" customHeight="1" x14ac:dyDescent="0.2">
      <c r="A11" s="50">
        <v>2</v>
      </c>
      <c r="B11" s="116"/>
      <c r="C11" s="44" t="s">
        <v>556</v>
      </c>
      <c r="D11" s="44" t="s">
        <v>557</v>
      </c>
      <c r="E11" s="44">
        <v>406506108</v>
      </c>
      <c r="F11" s="44">
        <v>44665</v>
      </c>
      <c r="G11" s="116"/>
      <c r="H11" s="68">
        <v>130324</v>
      </c>
      <c r="I11" s="116"/>
      <c r="J11" s="116"/>
      <c r="K11" s="52"/>
      <c r="L11" s="67">
        <f t="shared" ref="L11:L24" si="0">K11*1.16-K11</f>
        <v>0</v>
      </c>
      <c r="M11" s="68">
        <f t="shared" ref="M11:M24" si="1">K11+L11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50">
        <v>3</v>
      </c>
      <c r="B12" s="116"/>
      <c r="C12" s="44" t="s">
        <v>556</v>
      </c>
      <c r="D12" s="44" t="s">
        <v>557</v>
      </c>
      <c r="E12" s="44">
        <v>434705021</v>
      </c>
      <c r="F12" s="44">
        <v>44663</v>
      </c>
      <c r="G12" s="116"/>
      <c r="H12" s="68">
        <v>130324</v>
      </c>
      <c r="I12" s="116"/>
      <c r="J12" s="116"/>
      <c r="K12" s="52"/>
      <c r="L12" s="67">
        <f t="shared" si="0"/>
        <v>0</v>
      </c>
      <c r="M12" s="68">
        <f t="shared" si="1"/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23.25" customHeight="1" x14ac:dyDescent="0.2">
      <c r="A13" s="50">
        <v>4</v>
      </c>
      <c r="B13" s="116"/>
      <c r="C13" s="44" t="s">
        <v>556</v>
      </c>
      <c r="D13" s="44" t="s">
        <v>557</v>
      </c>
      <c r="E13" s="44">
        <v>404606068</v>
      </c>
      <c r="F13" s="44">
        <v>44664</v>
      </c>
      <c r="G13" s="116"/>
      <c r="H13" s="68">
        <v>130324</v>
      </c>
      <c r="I13" s="116"/>
      <c r="J13" s="116"/>
      <c r="K13" s="52"/>
      <c r="L13" s="67">
        <f t="shared" si="0"/>
        <v>0</v>
      </c>
      <c r="M13" s="68">
        <f t="shared" si="1"/>
        <v>0</v>
      </c>
      <c r="N13" s="20"/>
      <c r="O13" s="24"/>
      <c r="P13" s="24"/>
      <c r="Q13" s="24"/>
      <c r="R13" s="24"/>
      <c r="S13" s="24"/>
      <c r="T13" s="24"/>
      <c r="U13" s="24"/>
    </row>
    <row r="14" spans="1:21" ht="23.25" customHeight="1" x14ac:dyDescent="0.2">
      <c r="A14" s="50">
        <v>5</v>
      </c>
      <c r="B14" s="116"/>
      <c r="C14" s="44" t="s">
        <v>556</v>
      </c>
      <c r="D14" s="44" t="s">
        <v>557</v>
      </c>
      <c r="E14" s="44">
        <v>406506107</v>
      </c>
      <c r="F14" s="44">
        <v>44669</v>
      </c>
      <c r="G14" s="116"/>
      <c r="H14" s="68">
        <v>130324</v>
      </c>
      <c r="I14" s="116"/>
      <c r="J14" s="116"/>
      <c r="K14" s="52"/>
      <c r="L14" s="67">
        <f t="shared" si="0"/>
        <v>0</v>
      </c>
      <c r="M14" s="68">
        <f t="shared" si="1"/>
        <v>0</v>
      </c>
      <c r="N14" s="20"/>
      <c r="O14" s="24"/>
      <c r="P14" s="24"/>
      <c r="Q14" s="24"/>
      <c r="R14" s="24"/>
      <c r="S14" s="24"/>
      <c r="T14" s="24"/>
      <c r="U14" s="24"/>
    </row>
    <row r="15" spans="1:21" ht="23.25" customHeight="1" x14ac:dyDescent="0.2">
      <c r="A15" s="50">
        <v>6</v>
      </c>
      <c r="B15" s="116"/>
      <c r="C15" s="44" t="s">
        <v>556</v>
      </c>
      <c r="D15" s="44" t="s">
        <v>557</v>
      </c>
      <c r="E15" s="44">
        <v>406506105</v>
      </c>
      <c r="F15" s="44">
        <v>44661</v>
      </c>
      <c r="G15" s="116"/>
      <c r="H15" s="68">
        <v>130324</v>
      </c>
      <c r="I15" s="116"/>
      <c r="J15" s="116"/>
      <c r="K15" s="43"/>
      <c r="L15" s="67">
        <f t="shared" si="0"/>
        <v>0</v>
      </c>
      <c r="M15" s="68">
        <f t="shared" si="1"/>
        <v>0</v>
      </c>
      <c r="N15" s="20"/>
      <c r="O15" s="24"/>
      <c r="P15" s="24"/>
      <c r="Q15" s="24"/>
      <c r="R15" s="24"/>
      <c r="S15" s="24"/>
      <c r="T15" s="24"/>
      <c r="U15" s="24"/>
    </row>
    <row r="16" spans="1:21" ht="23.25" customHeight="1" x14ac:dyDescent="0.2">
      <c r="A16" s="50">
        <v>7</v>
      </c>
      <c r="B16" s="116"/>
      <c r="C16" s="44" t="s">
        <v>556</v>
      </c>
      <c r="D16" s="44" t="s">
        <v>557</v>
      </c>
      <c r="E16" s="44">
        <v>434705019</v>
      </c>
      <c r="F16" s="44">
        <v>44666</v>
      </c>
      <c r="G16" s="116"/>
      <c r="H16" s="68">
        <v>130324</v>
      </c>
      <c r="I16" s="116"/>
      <c r="J16" s="116"/>
      <c r="K16" s="52"/>
      <c r="L16" s="67">
        <f t="shared" si="0"/>
        <v>0</v>
      </c>
      <c r="M16" s="68">
        <f t="shared" si="1"/>
        <v>0</v>
      </c>
      <c r="N16" s="20"/>
      <c r="O16" s="24"/>
      <c r="P16" s="24"/>
      <c r="Q16" s="24"/>
      <c r="R16" s="24"/>
      <c r="S16" s="24"/>
      <c r="T16" s="24"/>
      <c r="U16" s="24"/>
    </row>
    <row r="17" spans="1:21" ht="23.25" customHeight="1" x14ac:dyDescent="0.2">
      <c r="A17" s="50">
        <v>8</v>
      </c>
      <c r="B17" s="116"/>
      <c r="C17" s="44" t="s">
        <v>556</v>
      </c>
      <c r="D17" s="44" t="s">
        <v>557</v>
      </c>
      <c r="E17" s="44">
        <v>404606069</v>
      </c>
      <c r="F17" s="44">
        <v>44662</v>
      </c>
      <c r="G17" s="116"/>
      <c r="H17" s="68">
        <v>130324</v>
      </c>
      <c r="I17" s="116"/>
      <c r="J17" s="116"/>
      <c r="K17" s="52"/>
      <c r="L17" s="67">
        <f t="shared" si="0"/>
        <v>0</v>
      </c>
      <c r="M17" s="68">
        <f t="shared" si="1"/>
        <v>0</v>
      </c>
      <c r="N17" s="20"/>
      <c r="O17" s="24"/>
      <c r="P17" s="24"/>
      <c r="Q17" s="24"/>
      <c r="R17" s="24"/>
      <c r="S17" s="24"/>
      <c r="T17" s="24"/>
      <c r="U17" s="24"/>
    </row>
    <row r="18" spans="1:21" ht="23.25" customHeight="1" x14ac:dyDescent="0.2">
      <c r="A18" s="50">
        <v>9</v>
      </c>
      <c r="B18" s="116"/>
      <c r="C18" s="44" t="s">
        <v>556</v>
      </c>
      <c r="D18" s="44" t="s">
        <v>557</v>
      </c>
      <c r="E18" s="44">
        <v>406506106</v>
      </c>
      <c r="F18" s="44" t="s">
        <v>558</v>
      </c>
      <c r="G18" s="116"/>
      <c r="H18" s="68">
        <v>130324</v>
      </c>
      <c r="I18" s="116"/>
      <c r="J18" s="116"/>
      <c r="K18" s="52"/>
      <c r="L18" s="67">
        <f t="shared" si="0"/>
        <v>0</v>
      </c>
      <c r="M18" s="68">
        <f t="shared" si="1"/>
        <v>0</v>
      </c>
      <c r="N18" s="20"/>
      <c r="O18" s="24"/>
      <c r="P18" s="24"/>
      <c r="Q18" s="24"/>
      <c r="R18" s="24"/>
      <c r="S18" s="24"/>
      <c r="T18" s="24"/>
      <c r="U18" s="24"/>
    </row>
    <row r="19" spans="1:21" ht="23.25" customHeight="1" x14ac:dyDescent="0.2">
      <c r="A19" s="50">
        <v>10</v>
      </c>
      <c r="B19" s="116"/>
      <c r="C19" s="44" t="s">
        <v>556</v>
      </c>
      <c r="D19" s="44" t="s">
        <v>559</v>
      </c>
      <c r="E19" s="44">
        <v>431707142</v>
      </c>
      <c r="F19" s="44">
        <v>48352</v>
      </c>
      <c r="G19" s="116"/>
      <c r="H19" s="68">
        <v>130324</v>
      </c>
      <c r="I19" s="116"/>
      <c r="J19" s="116"/>
      <c r="K19" s="52"/>
      <c r="L19" s="67">
        <f t="shared" si="0"/>
        <v>0</v>
      </c>
      <c r="M19" s="68">
        <f t="shared" si="1"/>
        <v>0</v>
      </c>
      <c r="N19" s="20"/>
      <c r="O19" s="24"/>
      <c r="P19" s="24"/>
      <c r="Q19" s="24"/>
      <c r="R19" s="24"/>
      <c r="S19" s="24"/>
      <c r="T19" s="24"/>
      <c r="U19" s="24"/>
    </row>
    <row r="20" spans="1:21" ht="23.25" customHeight="1" x14ac:dyDescent="0.2">
      <c r="A20" s="50">
        <v>11</v>
      </c>
      <c r="B20" s="116"/>
      <c r="C20" s="44" t="s">
        <v>556</v>
      </c>
      <c r="D20" s="44" t="s">
        <v>559</v>
      </c>
      <c r="E20" s="44">
        <v>431707143</v>
      </c>
      <c r="F20" s="44">
        <v>48349</v>
      </c>
      <c r="G20" s="116"/>
      <c r="H20" s="68">
        <v>130324</v>
      </c>
      <c r="I20" s="116"/>
      <c r="J20" s="116"/>
      <c r="K20" s="44"/>
      <c r="L20" s="67">
        <f t="shared" si="0"/>
        <v>0</v>
      </c>
      <c r="M20" s="68">
        <f t="shared" si="1"/>
        <v>0</v>
      </c>
      <c r="N20" s="20"/>
      <c r="O20" s="24"/>
      <c r="P20" s="24"/>
      <c r="Q20" s="24"/>
      <c r="R20" s="24"/>
      <c r="S20" s="24"/>
      <c r="T20" s="24"/>
      <c r="U20" s="24"/>
    </row>
    <row r="21" spans="1:21" ht="23.25" customHeight="1" x14ac:dyDescent="0.2">
      <c r="A21" s="50">
        <v>12</v>
      </c>
      <c r="B21" s="116"/>
      <c r="C21" s="44" t="s">
        <v>556</v>
      </c>
      <c r="D21" s="44" t="s">
        <v>559</v>
      </c>
      <c r="E21" s="44">
        <v>431107011</v>
      </c>
      <c r="F21" s="44">
        <v>48353</v>
      </c>
      <c r="G21" s="116"/>
      <c r="H21" s="68">
        <v>130324</v>
      </c>
      <c r="I21" s="116"/>
      <c r="J21" s="116"/>
      <c r="K21" s="52"/>
      <c r="L21" s="67">
        <f t="shared" si="0"/>
        <v>0</v>
      </c>
      <c r="M21" s="68">
        <f t="shared" si="1"/>
        <v>0</v>
      </c>
      <c r="N21" s="20"/>
      <c r="O21" s="24"/>
      <c r="P21" s="24"/>
      <c r="Q21" s="24"/>
      <c r="R21" s="24"/>
      <c r="S21" s="24"/>
      <c r="T21" s="24"/>
      <c r="U21" s="24"/>
    </row>
    <row r="22" spans="1:21" ht="23.25" customHeight="1" x14ac:dyDescent="0.2">
      <c r="A22" s="50">
        <v>13</v>
      </c>
      <c r="B22" s="116"/>
      <c r="C22" s="44" t="s">
        <v>556</v>
      </c>
      <c r="D22" s="44" t="s">
        <v>559</v>
      </c>
      <c r="E22" s="44">
        <v>431107012</v>
      </c>
      <c r="F22" s="44">
        <v>48354</v>
      </c>
      <c r="G22" s="116"/>
      <c r="H22" s="68">
        <v>130324</v>
      </c>
      <c r="I22" s="116"/>
      <c r="J22" s="116"/>
      <c r="K22" s="52"/>
      <c r="L22" s="67">
        <f t="shared" si="0"/>
        <v>0</v>
      </c>
      <c r="M22" s="68">
        <f t="shared" si="1"/>
        <v>0</v>
      </c>
      <c r="N22" s="20"/>
      <c r="O22" s="24"/>
      <c r="P22" s="24"/>
      <c r="Q22" s="24"/>
      <c r="R22" s="24"/>
      <c r="S22" s="24"/>
      <c r="T22" s="24"/>
      <c r="U22" s="24"/>
    </row>
    <row r="23" spans="1:21" ht="23.25" customHeight="1" x14ac:dyDescent="0.2">
      <c r="A23" s="50">
        <v>14</v>
      </c>
      <c r="B23" s="116"/>
      <c r="C23" s="44" t="s">
        <v>556</v>
      </c>
      <c r="D23" s="44" t="s">
        <v>559</v>
      </c>
      <c r="E23" s="44" t="s">
        <v>37</v>
      </c>
      <c r="F23" s="44" t="s">
        <v>37</v>
      </c>
      <c r="G23" s="116"/>
      <c r="H23" s="68">
        <v>130324</v>
      </c>
      <c r="I23" s="116"/>
      <c r="J23" s="116"/>
      <c r="K23" s="52"/>
      <c r="L23" s="67">
        <f t="shared" si="0"/>
        <v>0</v>
      </c>
      <c r="M23" s="68">
        <f t="shared" si="1"/>
        <v>0</v>
      </c>
      <c r="N23" s="20"/>
      <c r="O23" s="24"/>
      <c r="P23" s="24"/>
      <c r="Q23" s="24"/>
      <c r="R23" s="24"/>
      <c r="S23" s="24"/>
      <c r="T23" s="24"/>
      <c r="U23" s="24"/>
    </row>
    <row r="24" spans="1:21" ht="23.25" customHeight="1" x14ac:dyDescent="0.2">
      <c r="A24" s="50">
        <v>15</v>
      </c>
      <c r="B24" s="116"/>
      <c r="C24" s="44" t="s">
        <v>556</v>
      </c>
      <c r="D24" s="44" t="s">
        <v>559</v>
      </c>
      <c r="E24" s="44">
        <v>431707141</v>
      </c>
      <c r="F24" s="44">
        <v>48348</v>
      </c>
      <c r="G24" s="116"/>
      <c r="H24" s="68">
        <v>130324</v>
      </c>
      <c r="I24" s="116"/>
      <c r="J24" s="116"/>
      <c r="K24" s="52"/>
      <c r="L24" s="67">
        <f t="shared" si="0"/>
        <v>0</v>
      </c>
      <c r="M24" s="68">
        <f t="shared" si="1"/>
        <v>0</v>
      </c>
      <c r="N24" s="20"/>
      <c r="O24" s="27"/>
      <c r="P24" s="27"/>
      <c r="Q24" s="24"/>
      <c r="R24" s="24"/>
      <c r="S24" s="24"/>
      <c r="T24" s="24"/>
      <c r="U24" s="24"/>
    </row>
    <row r="25" spans="1:21" ht="23.25" customHeight="1" x14ac:dyDescent="0.2">
      <c r="A25" s="85" t="s">
        <v>735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65">
        <f>SUM(M10:M24)</f>
        <v>0</v>
      </c>
      <c r="N25" s="20"/>
      <c r="O25" s="24"/>
      <c r="P25" s="24"/>
      <c r="Q25" s="24"/>
      <c r="R25" s="24"/>
      <c r="S25" s="24"/>
      <c r="T25" s="24"/>
      <c r="U25" s="24"/>
    </row>
    <row r="26" spans="1:21" ht="23.25" customHeight="1" x14ac:dyDescent="0.2">
      <c r="A26" s="85" t="s">
        <v>736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66">
        <f>SUM(I10:J24)*M25</f>
        <v>0</v>
      </c>
      <c r="N26" s="20"/>
      <c r="O26" s="24"/>
      <c r="P26" s="24"/>
      <c r="Q26" s="24"/>
      <c r="R26" s="24"/>
      <c r="S26" s="24"/>
      <c r="T26" s="24"/>
      <c r="U26" s="24"/>
    </row>
    <row r="27" spans="1:21" ht="125.25" customHeight="1" x14ac:dyDescent="0.2">
      <c r="A27" s="118" t="s">
        <v>16</v>
      </c>
      <c r="B27" s="119"/>
      <c r="C27" s="119"/>
      <c r="D27" s="120"/>
      <c r="E27" s="84" t="s">
        <v>729</v>
      </c>
      <c r="F27" s="84"/>
      <c r="G27" s="84"/>
      <c r="H27" s="84"/>
      <c r="I27" s="84"/>
      <c r="J27" s="84"/>
      <c r="K27" s="84"/>
      <c r="L27" s="84"/>
      <c r="M27" s="84"/>
      <c r="N27" s="20"/>
      <c r="O27" s="24"/>
      <c r="P27" s="24"/>
      <c r="Q27" s="24"/>
      <c r="R27" s="24"/>
      <c r="S27" s="24"/>
      <c r="T27" s="24"/>
      <c r="U27" s="24"/>
    </row>
    <row r="28" spans="1:21" ht="123" customHeight="1" x14ac:dyDescent="0.2">
      <c r="A28" s="118" t="s">
        <v>15</v>
      </c>
      <c r="B28" s="119"/>
      <c r="C28" s="119"/>
      <c r="D28" s="120"/>
      <c r="E28" s="84" t="s">
        <v>769</v>
      </c>
      <c r="F28" s="84"/>
      <c r="G28" s="84"/>
      <c r="H28" s="84"/>
      <c r="I28" s="84"/>
      <c r="J28" s="84"/>
      <c r="K28" s="84"/>
      <c r="L28" s="84"/>
      <c r="M28" s="84"/>
      <c r="N28" s="1"/>
    </row>
    <row r="29" spans="1:21" ht="15" customHeight="1" x14ac:dyDescent="0.2">
      <c r="A29" s="50"/>
      <c r="B29" s="76" t="s">
        <v>17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8"/>
      <c r="N29" s="1"/>
    </row>
    <row r="30" spans="1:21" x14ac:dyDescent="0.2">
      <c r="A30" s="50"/>
      <c r="B30" s="88" t="s">
        <v>18</v>
      </c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1"/>
    </row>
    <row r="31" spans="1:21" x14ac:dyDescent="0.2">
      <c r="B31" s="21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3"/>
      <c r="N31" s="1"/>
    </row>
    <row r="32" spans="1:21" x14ac:dyDescent="0.2">
      <c r="B32" s="21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3"/>
      <c r="N32" s="1"/>
    </row>
    <row r="34" spans="1:14" s="2" customFormat="1" x14ac:dyDescent="0.2">
      <c r="A34" s="49"/>
      <c r="B34" s="12"/>
      <c r="E34" s="3"/>
      <c r="F34" s="3"/>
      <c r="G34" s="3"/>
      <c r="H34" s="3"/>
      <c r="I34" s="3"/>
      <c r="J34" s="3"/>
      <c r="K34" s="3"/>
      <c r="L34" s="4"/>
      <c r="M34" s="3"/>
      <c r="N34" s="3"/>
    </row>
    <row r="36" spans="1:14" s="2" customFormat="1" x14ac:dyDescent="0.2">
      <c r="A36" s="49"/>
      <c r="B36" s="3"/>
      <c r="E36" s="3"/>
      <c r="F36" s="3"/>
      <c r="G36" s="3"/>
      <c r="H36" s="3"/>
      <c r="I36" s="3"/>
      <c r="J36" s="3"/>
      <c r="K36" s="3"/>
      <c r="L36" s="4"/>
      <c r="M36" s="3"/>
      <c r="N36" s="3"/>
    </row>
  </sheetData>
  <mergeCells count="21">
    <mergeCell ref="E28:M28"/>
    <mergeCell ref="B30:M30"/>
    <mergeCell ref="E27:M27"/>
    <mergeCell ref="A27:D27"/>
    <mergeCell ref="A28:D28"/>
    <mergeCell ref="A1:C4"/>
    <mergeCell ref="D1:I1"/>
    <mergeCell ref="D2:I2"/>
    <mergeCell ref="D3:I4"/>
    <mergeCell ref="L4:M4"/>
    <mergeCell ref="A5:M5"/>
    <mergeCell ref="A25:L25"/>
    <mergeCell ref="A26:L26"/>
    <mergeCell ref="I10:I24"/>
    <mergeCell ref="J10:J24"/>
    <mergeCell ref="B10:B24"/>
    <mergeCell ref="G10:G24"/>
    <mergeCell ref="A8:M8"/>
    <mergeCell ref="A9:B9"/>
    <mergeCell ref="A6:M6"/>
    <mergeCell ref="A7:M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5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4"/>
  <sheetViews>
    <sheetView view="pageBreakPreview" topLeftCell="A7" zoomScaleNormal="100" zoomScaleSheetLayoutView="100" workbookViewId="0">
      <selection activeCell="E15" sqref="E15:M15"/>
    </sheetView>
  </sheetViews>
  <sheetFormatPr baseColWidth="10" defaultRowHeight="12.75" x14ac:dyDescent="0.2"/>
  <cols>
    <col min="1" max="1" width="4.85546875" style="49" customWidth="1"/>
    <col min="2" max="2" width="22.1406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6"/>
      <c r="B1" s="86"/>
      <c r="C1" s="87"/>
      <c r="D1" s="90" t="s">
        <v>6</v>
      </c>
      <c r="E1" s="91"/>
      <c r="F1" s="91"/>
      <c r="G1" s="91"/>
      <c r="H1" s="91"/>
      <c r="I1" s="91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6"/>
      <c r="B2" s="86"/>
      <c r="C2" s="87"/>
      <c r="D2" s="92" t="s">
        <v>9</v>
      </c>
      <c r="E2" s="93"/>
      <c r="F2" s="93"/>
      <c r="G2" s="93"/>
      <c r="H2" s="93"/>
      <c r="I2" s="93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6"/>
      <c r="B3" s="86"/>
      <c r="C3" s="87"/>
      <c r="D3" s="94" t="s">
        <v>12</v>
      </c>
      <c r="E3" s="95"/>
      <c r="F3" s="95"/>
      <c r="G3" s="95"/>
      <c r="H3" s="95"/>
      <c r="I3" s="95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6"/>
      <c r="B4" s="86"/>
      <c r="C4" s="87"/>
      <c r="D4" s="96"/>
      <c r="E4" s="97"/>
      <c r="F4" s="97"/>
      <c r="G4" s="97"/>
      <c r="H4" s="97"/>
      <c r="I4" s="97"/>
      <c r="J4" s="55"/>
      <c r="K4" s="55"/>
      <c r="L4" s="98" t="s">
        <v>14</v>
      </c>
      <c r="M4" s="99"/>
      <c r="N4" s="1"/>
      <c r="O4" s="1"/>
      <c r="P4" s="1"/>
      <c r="Q4" s="1"/>
    </row>
    <row r="5" spans="1:21" ht="30.75" customHeight="1" x14ac:dyDescent="0.2">
      <c r="A5" s="100" t="s">
        <v>731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"/>
      <c r="O5" s="1"/>
      <c r="P5" s="1"/>
      <c r="Q5" s="1"/>
    </row>
    <row r="6" spans="1:21" ht="24" customHeight="1" x14ac:dyDescent="0.2">
      <c r="A6" s="100" t="s">
        <v>730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"/>
      <c r="O6" s="1"/>
      <c r="P6" s="1"/>
      <c r="Q6" s="1"/>
    </row>
    <row r="7" spans="1:21" ht="31.5" customHeight="1" x14ac:dyDescent="0.2">
      <c r="A7" s="100" t="s">
        <v>740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"/>
      <c r="O7" s="1"/>
      <c r="P7" s="1"/>
      <c r="Q7" s="1"/>
    </row>
    <row r="8" spans="1:21" ht="23.25" customHeight="1" x14ac:dyDescent="0.2">
      <c r="A8" s="101" t="s">
        <v>758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29"/>
      <c r="O8" s="29"/>
      <c r="P8" s="29"/>
      <c r="Q8" s="24"/>
      <c r="R8" s="24"/>
      <c r="S8" s="24"/>
      <c r="T8" s="24"/>
      <c r="U8" s="24"/>
    </row>
    <row r="9" spans="1:21" ht="46.5" customHeight="1" x14ac:dyDescent="0.2">
      <c r="A9" s="115" t="s">
        <v>0</v>
      </c>
      <c r="B9" s="115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64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7"/>
      <c r="P9" s="27"/>
      <c r="Q9" s="24"/>
      <c r="R9" s="24"/>
      <c r="S9" s="24"/>
      <c r="T9" s="24"/>
      <c r="U9" s="24"/>
    </row>
    <row r="10" spans="1:21" ht="23.25" customHeight="1" x14ac:dyDescent="0.2">
      <c r="A10" s="50">
        <v>1</v>
      </c>
      <c r="B10" s="43" t="s">
        <v>560</v>
      </c>
      <c r="C10" s="44" t="s">
        <v>561</v>
      </c>
      <c r="D10" s="44" t="s">
        <v>562</v>
      </c>
      <c r="E10" s="44" t="s">
        <v>563</v>
      </c>
      <c r="F10" s="44">
        <v>16367</v>
      </c>
      <c r="G10" s="43" t="s">
        <v>564</v>
      </c>
      <c r="H10" s="68">
        <v>48256</v>
      </c>
      <c r="I10" s="116">
        <v>1</v>
      </c>
      <c r="J10" s="116">
        <v>1</v>
      </c>
      <c r="K10" s="43"/>
      <c r="L10" s="67">
        <f>K10*1.16-K10</f>
        <v>0</v>
      </c>
      <c r="M10" s="68">
        <f>K10+L10</f>
        <v>0</v>
      </c>
      <c r="N10" s="20"/>
      <c r="O10" s="27"/>
      <c r="P10" s="27"/>
      <c r="Q10" s="24"/>
      <c r="R10" s="24"/>
      <c r="S10" s="24"/>
      <c r="T10" s="24"/>
      <c r="U10" s="24"/>
    </row>
    <row r="11" spans="1:21" ht="23.25" customHeight="1" x14ac:dyDescent="0.2">
      <c r="A11" s="50">
        <v>2</v>
      </c>
      <c r="B11" s="116" t="s">
        <v>565</v>
      </c>
      <c r="C11" s="44" t="s">
        <v>566</v>
      </c>
      <c r="D11" s="44" t="s">
        <v>37</v>
      </c>
      <c r="E11" s="44">
        <v>60876</v>
      </c>
      <c r="F11" s="44">
        <v>48951</v>
      </c>
      <c r="G11" s="103" t="s">
        <v>567</v>
      </c>
      <c r="H11" s="68">
        <v>120640</v>
      </c>
      <c r="I11" s="116"/>
      <c r="J11" s="116"/>
      <c r="K11" s="44"/>
      <c r="L11" s="67">
        <f t="shared" ref="L11:L12" si="0">K11*1.16-K11</f>
        <v>0</v>
      </c>
      <c r="M11" s="68">
        <f t="shared" ref="M11:M12" si="1">K11+L11</f>
        <v>0</v>
      </c>
      <c r="N11" s="20"/>
      <c r="O11" s="27"/>
      <c r="P11" s="27"/>
      <c r="Q11" s="24"/>
      <c r="R11" s="24"/>
      <c r="S11" s="24"/>
      <c r="T11" s="24"/>
      <c r="U11" s="24"/>
    </row>
    <row r="12" spans="1:21" ht="23.25" customHeight="1" x14ac:dyDescent="0.2">
      <c r="A12" s="50">
        <v>3</v>
      </c>
      <c r="B12" s="116"/>
      <c r="C12" s="44" t="s">
        <v>566</v>
      </c>
      <c r="D12" s="44" t="s">
        <v>37</v>
      </c>
      <c r="E12" s="44">
        <v>60877</v>
      </c>
      <c r="F12" s="44">
        <v>49480</v>
      </c>
      <c r="G12" s="103"/>
      <c r="H12" s="68">
        <v>120640</v>
      </c>
      <c r="I12" s="116"/>
      <c r="J12" s="116"/>
      <c r="K12" s="44"/>
      <c r="L12" s="67">
        <f t="shared" si="0"/>
        <v>0</v>
      </c>
      <c r="M12" s="68">
        <f t="shared" si="1"/>
        <v>0</v>
      </c>
      <c r="N12" s="20"/>
      <c r="O12" s="27"/>
      <c r="P12" s="27"/>
      <c r="Q12" s="24"/>
      <c r="R12" s="24"/>
      <c r="S12" s="24"/>
      <c r="T12" s="24"/>
      <c r="U12" s="24"/>
    </row>
    <row r="13" spans="1:21" ht="23.25" customHeight="1" x14ac:dyDescent="0.2">
      <c r="A13" s="85" t="s">
        <v>735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65">
        <f>SUM(M10:M12)</f>
        <v>0</v>
      </c>
      <c r="N13" s="20"/>
      <c r="O13" s="24"/>
      <c r="P13" s="24"/>
      <c r="Q13" s="24"/>
      <c r="R13" s="24"/>
      <c r="S13" s="24"/>
      <c r="T13" s="24"/>
      <c r="U13" s="24"/>
    </row>
    <row r="14" spans="1:21" ht="23.25" customHeight="1" x14ac:dyDescent="0.2">
      <c r="A14" s="85" t="s">
        <v>736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66">
        <f>SUM(I10:J12)*M13</f>
        <v>0</v>
      </c>
      <c r="N14" s="20"/>
      <c r="O14" s="24"/>
      <c r="P14" s="24"/>
      <c r="Q14" s="24"/>
      <c r="R14" s="24"/>
      <c r="S14" s="24"/>
      <c r="T14" s="24"/>
      <c r="U14" s="24"/>
    </row>
    <row r="15" spans="1:21" ht="125.25" customHeight="1" x14ac:dyDescent="0.2">
      <c r="A15" s="118" t="s">
        <v>16</v>
      </c>
      <c r="B15" s="119"/>
      <c r="C15" s="119"/>
      <c r="D15" s="120"/>
      <c r="E15" s="84" t="s">
        <v>729</v>
      </c>
      <c r="F15" s="84"/>
      <c r="G15" s="84"/>
      <c r="H15" s="84"/>
      <c r="I15" s="84"/>
      <c r="J15" s="84"/>
      <c r="K15" s="84"/>
      <c r="L15" s="84"/>
      <c r="M15" s="84"/>
      <c r="N15" s="20"/>
      <c r="O15" s="24"/>
      <c r="P15" s="24"/>
      <c r="Q15" s="24"/>
      <c r="R15" s="24"/>
      <c r="S15" s="24"/>
      <c r="T15" s="24"/>
      <c r="U15" s="24"/>
    </row>
    <row r="16" spans="1:21" ht="123" customHeight="1" x14ac:dyDescent="0.2">
      <c r="A16" s="118" t="s">
        <v>15</v>
      </c>
      <c r="B16" s="119"/>
      <c r="C16" s="119"/>
      <c r="D16" s="120"/>
      <c r="E16" s="84" t="s">
        <v>769</v>
      </c>
      <c r="F16" s="84"/>
      <c r="G16" s="84"/>
      <c r="H16" s="84"/>
      <c r="I16" s="84"/>
      <c r="J16" s="84"/>
      <c r="K16" s="84"/>
      <c r="L16" s="84"/>
      <c r="M16" s="84"/>
      <c r="N16" s="1"/>
    </row>
    <row r="17" spans="1:14" x14ac:dyDescent="0.2">
      <c r="A17" s="50"/>
      <c r="B17" s="88" t="s">
        <v>17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1"/>
    </row>
    <row r="18" spans="1:14" x14ac:dyDescent="0.2">
      <c r="A18" s="50"/>
      <c r="B18" s="88" t="s">
        <v>18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1"/>
    </row>
    <row r="19" spans="1:14" x14ac:dyDescent="0.2">
      <c r="B19" s="21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3"/>
      <c r="N19" s="1"/>
    </row>
    <row r="20" spans="1:14" x14ac:dyDescent="0.2"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3"/>
      <c r="N20" s="1"/>
    </row>
    <row r="22" spans="1:14" s="2" customFormat="1" x14ac:dyDescent="0.2">
      <c r="A22" s="49"/>
      <c r="B22" s="12"/>
      <c r="E22" s="3"/>
      <c r="F22" s="3"/>
      <c r="G22" s="3"/>
      <c r="H22" s="3"/>
      <c r="I22" s="3"/>
      <c r="J22" s="3"/>
      <c r="K22" s="3"/>
      <c r="L22" s="4"/>
      <c r="M22" s="3"/>
      <c r="N22" s="3"/>
    </row>
    <row r="24" spans="1:14" s="2" customFormat="1" x14ac:dyDescent="0.2">
      <c r="A24" s="49"/>
      <c r="B24" s="3"/>
      <c r="E24" s="3"/>
      <c r="F24" s="3"/>
      <c r="G24" s="3"/>
      <c r="H24" s="3"/>
      <c r="I24" s="3"/>
      <c r="J24" s="3"/>
      <c r="K24" s="3"/>
      <c r="L24" s="4"/>
      <c r="M24" s="3"/>
      <c r="N24" s="3"/>
    </row>
  </sheetData>
  <mergeCells count="22">
    <mergeCell ref="E16:M16"/>
    <mergeCell ref="B17:M17"/>
    <mergeCell ref="B18:M18"/>
    <mergeCell ref="E15:M15"/>
    <mergeCell ref="A15:D15"/>
    <mergeCell ref="A16:D16"/>
    <mergeCell ref="A1:C4"/>
    <mergeCell ref="D1:I1"/>
    <mergeCell ref="D2:I2"/>
    <mergeCell ref="D3:I4"/>
    <mergeCell ref="L4:M4"/>
    <mergeCell ref="A5:M5"/>
    <mergeCell ref="A13:L13"/>
    <mergeCell ref="A14:L14"/>
    <mergeCell ref="I10:I12"/>
    <mergeCell ref="J10:J12"/>
    <mergeCell ref="A8:M8"/>
    <mergeCell ref="A9:B9"/>
    <mergeCell ref="B11:B12"/>
    <mergeCell ref="G11:G12"/>
    <mergeCell ref="A6:M6"/>
    <mergeCell ref="A7:M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8"/>
  <sheetViews>
    <sheetView view="pageBreakPreview" topLeftCell="A7" zoomScaleNormal="100" zoomScaleSheetLayoutView="100" workbookViewId="0">
      <selection activeCell="J10" sqref="J10:J16"/>
    </sheetView>
  </sheetViews>
  <sheetFormatPr baseColWidth="10" defaultRowHeight="12.75" x14ac:dyDescent="0.2"/>
  <cols>
    <col min="1" max="1" width="4.85546875" style="49" customWidth="1"/>
    <col min="2" max="2" width="21.710937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8" width="18.85546875" style="3" customWidth="1"/>
    <col min="9" max="10" width="18.5703125" style="3" customWidth="1"/>
    <col min="11" max="11" width="14.7109375" style="3" customWidth="1"/>
    <col min="12" max="12" width="16.42578125" style="4" customWidth="1"/>
    <col min="13" max="13" width="18.7109375" style="3" customWidth="1"/>
    <col min="14" max="16384" width="11.42578125" style="3"/>
  </cols>
  <sheetData>
    <row r="1" spans="1:21" ht="26.25" customHeight="1" x14ac:dyDescent="0.2">
      <c r="A1" s="86"/>
      <c r="B1" s="86"/>
      <c r="C1" s="87"/>
      <c r="D1" s="90" t="s">
        <v>6</v>
      </c>
      <c r="E1" s="91"/>
      <c r="F1" s="91"/>
      <c r="G1" s="91"/>
      <c r="H1" s="91"/>
      <c r="I1" s="91"/>
      <c r="J1" s="46"/>
      <c r="K1" s="39"/>
      <c r="L1" s="16" t="s">
        <v>7</v>
      </c>
      <c r="M1" s="13" t="s">
        <v>8</v>
      </c>
      <c r="N1" s="1"/>
    </row>
    <row r="2" spans="1:21" ht="27" customHeight="1" x14ac:dyDescent="0.2">
      <c r="A2" s="86"/>
      <c r="B2" s="86"/>
      <c r="C2" s="87"/>
      <c r="D2" s="92" t="s">
        <v>9</v>
      </c>
      <c r="E2" s="93"/>
      <c r="F2" s="93"/>
      <c r="G2" s="93"/>
      <c r="H2" s="93"/>
      <c r="I2" s="93"/>
      <c r="J2" s="47"/>
      <c r="K2" s="40"/>
      <c r="L2" s="17" t="s">
        <v>10</v>
      </c>
      <c r="M2" s="14" t="s">
        <v>11</v>
      </c>
      <c r="N2" s="1"/>
    </row>
    <row r="3" spans="1:21" s="10" customFormat="1" x14ac:dyDescent="0.25">
      <c r="A3" s="86"/>
      <c r="B3" s="86"/>
      <c r="C3" s="87"/>
      <c r="D3" s="94" t="s">
        <v>12</v>
      </c>
      <c r="E3" s="95"/>
      <c r="F3" s="95"/>
      <c r="G3" s="95"/>
      <c r="H3" s="95"/>
      <c r="I3" s="95"/>
      <c r="J3" s="48"/>
      <c r="K3" s="41"/>
      <c r="L3" s="17" t="s">
        <v>13</v>
      </c>
      <c r="M3" s="15">
        <v>41519</v>
      </c>
      <c r="N3" s="18"/>
      <c r="O3" s="18"/>
      <c r="P3" s="18"/>
      <c r="Q3" s="18"/>
    </row>
    <row r="4" spans="1:21" x14ac:dyDescent="0.2">
      <c r="A4" s="86"/>
      <c r="B4" s="86"/>
      <c r="C4" s="87"/>
      <c r="D4" s="96"/>
      <c r="E4" s="97"/>
      <c r="F4" s="97"/>
      <c r="G4" s="97"/>
      <c r="H4" s="97"/>
      <c r="I4" s="97"/>
      <c r="J4" s="55"/>
      <c r="K4" s="55"/>
      <c r="L4" s="98" t="s">
        <v>14</v>
      </c>
      <c r="M4" s="99"/>
      <c r="N4" s="1"/>
      <c r="O4" s="1"/>
      <c r="P4" s="1"/>
      <c r="Q4" s="1"/>
    </row>
    <row r="5" spans="1:21" ht="30.75" customHeight="1" x14ac:dyDescent="0.2">
      <c r="A5" s="100" t="s">
        <v>731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"/>
      <c r="O5" s="1"/>
      <c r="P5" s="1"/>
      <c r="Q5" s="1"/>
    </row>
    <row r="6" spans="1:21" ht="24" customHeight="1" x14ac:dyDescent="0.2">
      <c r="A6" s="100" t="s">
        <v>730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"/>
      <c r="O6" s="1"/>
      <c r="P6" s="1"/>
      <c r="Q6" s="1"/>
    </row>
    <row r="7" spans="1:21" ht="31.5" customHeight="1" x14ac:dyDescent="0.2">
      <c r="A7" s="100" t="s">
        <v>741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"/>
      <c r="O7" s="1"/>
      <c r="P7" s="1"/>
      <c r="Q7" s="1"/>
    </row>
    <row r="8" spans="1:21" ht="23.25" customHeight="1" x14ac:dyDescent="0.2">
      <c r="A8" s="101" t="s">
        <v>759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29"/>
      <c r="O8" s="29"/>
      <c r="P8" s="29"/>
      <c r="Q8" s="24"/>
      <c r="R8" s="24"/>
      <c r="S8" s="24"/>
      <c r="T8" s="24"/>
      <c r="U8" s="24"/>
    </row>
    <row r="9" spans="1:21" ht="51" customHeight="1" x14ac:dyDescent="0.2">
      <c r="A9" s="115" t="s">
        <v>0</v>
      </c>
      <c r="B9" s="115"/>
      <c r="C9" s="30" t="s">
        <v>1</v>
      </c>
      <c r="D9" s="30" t="s">
        <v>304</v>
      </c>
      <c r="E9" s="30" t="s">
        <v>3</v>
      </c>
      <c r="F9" s="51" t="s">
        <v>4</v>
      </c>
      <c r="G9" s="51" t="s">
        <v>5</v>
      </c>
      <c r="H9" s="80" t="s">
        <v>770</v>
      </c>
      <c r="I9" s="64" t="s">
        <v>746</v>
      </c>
      <c r="J9" s="64" t="s">
        <v>767</v>
      </c>
      <c r="K9" s="64" t="s">
        <v>733</v>
      </c>
      <c r="L9" s="57" t="s">
        <v>732</v>
      </c>
      <c r="M9" s="64" t="s">
        <v>734</v>
      </c>
      <c r="N9" s="20"/>
      <c r="O9" s="27"/>
      <c r="P9" s="27"/>
      <c r="Q9" s="24"/>
      <c r="R9" s="24"/>
      <c r="S9" s="24"/>
      <c r="T9" s="24"/>
      <c r="U9" s="24"/>
    </row>
    <row r="10" spans="1:21" ht="23.25" customHeight="1" x14ac:dyDescent="0.2">
      <c r="A10" s="50">
        <v>1</v>
      </c>
      <c r="B10" s="116" t="s">
        <v>568</v>
      </c>
      <c r="C10" s="44" t="s">
        <v>569</v>
      </c>
      <c r="D10" s="44" t="s">
        <v>570</v>
      </c>
      <c r="E10" s="44" t="s">
        <v>571</v>
      </c>
      <c r="F10" s="44">
        <v>53294</v>
      </c>
      <c r="G10" s="116" t="s">
        <v>39</v>
      </c>
      <c r="H10" s="68">
        <v>96512</v>
      </c>
      <c r="I10" s="116">
        <v>1</v>
      </c>
      <c r="J10" s="116">
        <v>1</v>
      </c>
      <c r="K10" s="43"/>
      <c r="L10" s="67">
        <f>K10*1.16-K10</f>
        <v>0</v>
      </c>
      <c r="M10" s="68">
        <f>K10+L10</f>
        <v>0</v>
      </c>
      <c r="N10" s="20"/>
      <c r="O10" s="27"/>
      <c r="P10" s="27"/>
      <c r="Q10" s="24"/>
      <c r="R10" s="24"/>
      <c r="S10" s="24"/>
      <c r="T10" s="24"/>
      <c r="U10" s="24"/>
    </row>
    <row r="11" spans="1:21" ht="23.25" customHeight="1" x14ac:dyDescent="0.2">
      <c r="A11" s="50">
        <v>2</v>
      </c>
      <c r="B11" s="116"/>
      <c r="C11" s="44" t="s">
        <v>569</v>
      </c>
      <c r="D11" s="44" t="s">
        <v>570</v>
      </c>
      <c r="E11" s="44" t="s">
        <v>37</v>
      </c>
      <c r="F11" s="44" t="s">
        <v>37</v>
      </c>
      <c r="G11" s="116"/>
      <c r="H11" s="68">
        <v>96512</v>
      </c>
      <c r="I11" s="116"/>
      <c r="J11" s="116"/>
      <c r="K11" s="52"/>
      <c r="L11" s="67">
        <f t="shared" ref="L11:L16" si="0">K11*1.16-K11</f>
        <v>0</v>
      </c>
      <c r="M11" s="68">
        <f t="shared" ref="M11:M16" si="1">K11+L11</f>
        <v>0</v>
      </c>
      <c r="N11" s="20"/>
      <c r="O11" s="24"/>
      <c r="P11" s="24"/>
      <c r="Q11" s="24"/>
      <c r="R11" s="24"/>
      <c r="S11" s="24"/>
      <c r="T11" s="24"/>
      <c r="U11" s="24"/>
    </row>
    <row r="12" spans="1:21" ht="23.25" customHeight="1" x14ac:dyDescent="0.2">
      <c r="A12" s="50">
        <v>3</v>
      </c>
      <c r="B12" s="116"/>
      <c r="C12" s="44" t="s">
        <v>143</v>
      </c>
      <c r="D12" s="44" t="s">
        <v>37</v>
      </c>
      <c r="E12" s="44" t="s">
        <v>572</v>
      </c>
      <c r="F12" s="44">
        <v>55031</v>
      </c>
      <c r="G12" s="116"/>
      <c r="H12" s="68">
        <v>96512</v>
      </c>
      <c r="I12" s="116"/>
      <c r="J12" s="116"/>
      <c r="K12" s="43"/>
      <c r="L12" s="67">
        <f t="shared" si="0"/>
        <v>0</v>
      </c>
      <c r="M12" s="68">
        <f t="shared" si="1"/>
        <v>0</v>
      </c>
      <c r="N12" s="20"/>
      <c r="O12" s="24"/>
      <c r="P12" s="24"/>
      <c r="Q12" s="24"/>
      <c r="R12" s="24"/>
      <c r="S12" s="24"/>
      <c r="T12" s="24"/>
      <c r="U12" s="24"/>
    </row>
    <row r="13" spans="1:21" ht="23.25" customHeight="1" x14ac:dyDescent="0.2">
      <c r="A13" s="50">
        <v>4</v>
      </c>
      <c r="B13" s="116"/>
      <c r="C13" s="44" t="s">
        <v>573</v>
      </c>
      <c r="D13" s="44" t="s">
        <v>574</v>
      </c>
      <c r="E13" s="44">
        <v>5375</v>
      </c>
      <c r="F13" s="44">
        <v>25133</v>
      </c>
      <c r="G13" s="43" t="s">
        <v>44</v>
      </c>
      <c r="H13" s="68">
        <v>96512</v>
      </c>
      <c r="I13" s="116"/>
      <c r="J13" s="116"/>
      <c r="K13" s="52"/>
      <c r="L13" s="67">
        <f t="shared" si="0"/>
        <v>0</v>
      </c>
      <c r="M13" s="68">
        <f t="shared" si="1"/>
        <v>0</v>
      </c>
      <c r="N13" s="20"/>
      <c r="O13" s="27"/>
      <c r="P13" s="27"/>
      <c r="Q13" s="24"/>
      <c r="R13" s="24"/>
      <c r="S13" s="24"/>
      <c r="T13" s="24"/>
      <c r="U13" s="24"/>
    </row>
    <row r="14" spans="1:21" ht="23.25" customHeight="1" x14ac:dyDescent="0.2">
      <c r="A14" s="50">
        <v>5</v>
      </c>
      <c r="B14" s="116"/>
      <c r="C14" s="44" t="s">
        <v>74</v>
      </c>
      <c r="D14" s="44" t="s">
        <v>575</v>
      </c>
      <c r="E14" s="44" t="s">
        <v>37</v>
      </c>
      <c r="F14" s="44">
        <v>54595</v>
      </c>
      <c r="G14" s="116" t="s">
        <v>450</v>
      </c>
      <c r="H14" s="68">
        <v>96512</v>
      </c>
      <c r="I14" s="116"/>
      <c r="J14" s="116"/>
      <c r="K14" s="44"/>
      <c r="L14" s="67">
        <f t="shared" si="0"/>
        <v>0</v>
      </c>
      <c r="M14" s="68">
        <f t="shared" si="1"/>
        <v>0</v>
      </c>
      <c r="N14" s="20"/>
      <c r="O14" s="27"/>
      <c r="P14" s="27"/>
      <c r="Q14" s="24"/>
      <c r="R14" s="24"/>
      <c r="S14" s="24"/>
      <c r="T14" s="24"/>
      <c r="U14" s="24"/>
    </row>
    <row r="15" spans="1:21" ht="23.25" customHeight="1" x14ac:dyDescent="0.2">
      <c r="A15" s="50">
        <v>6</v>
      </c>
      <c r="B15" s="116"/>
      <c r="C15" s="44" t="s">
        <v>74</v>
      </c>
      <c r="D15" s="44" t="s">
        <v>575</v>
      </c>
      <c r="E15" s="44" t="s">
        <v>576</v>
      </c>
      <c r="F15" s="44">
        <v>54596</v>
      </c>
      <c r="G15" s="116"/>
      <c r="H15" s="68">
        <v>96512</v>
      </c>
      <c r="I15" s="116"/>
      <c r="J15" s="116"/>
      <c r="K15" s="52"/>
      <c r="L15" s="67">
        <f t="shared" si="0"/>
        <v>0</v>
      </c>
      <c r="M15" s="68">
        <f t="shared" si="1"/>
        <v>0</v>
      </c>
      <c r="N15" s="20"/>
      <c r="O15" s="27"/>
      <c r="P15" s="27"/>
      <c r="Q15" s="24"/>
      <c r="R15" s="24"/>
      <c r="S15" s="24"/>
      <c r="T15" s="24"/>
      <c r="U15" s="24"/>
    </row>
    <row r="16" spans="1:21" ht="23.25" customHeight="1" x14ac:dyDescent="0.2">
      <c r="A16" s="50">
        <v>7</v>
      </c>
      <c r="B16" s="116"/>
      <c r="C16" s="44" t="s">
        <v>74</v>
      </c>
      <c r="D16" s="44" t="s">
        <v>575</v>
      </c>
      <c r="E16" s="44" t="s">
        <v>37</v>
      </c>
      <c r="F16" s="44">
        <v>54594</v>
      </c>
      <c r="G16" s="116"/>
      <c r="H16" s="68">
        <v>96512</v>
      </c>
      <c r="I16" s="116"/>
      <c r="J16" s="116"/>
      <c r="K16" s="52"/>
      <c r="L16" s="67">
        <f t="shared" si="0"/>
        <v>0</v>
      </c>
      <c r="M16" s="68">
        <f t="shared" si="1"/>
        <v>0</v>
      </c>
      <c r="N16" s="20"/>
      <c r="O16" s="27"/>
      <c r="P16" s="27"/>
      <c r="Q16" s="24"/>
      <c r="R16" s="24"/>
      <c r="S16" s="24"/>
      <c r="T16" s="24"/>
      <c r="U16" s="24"/>
    </row>
    <row r="17" spans="1:21" ht="23.25" customHeight="1" x14ac:dyDescent="0.2">
      <c r="A17" s="85" t="s">
        <v>735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65">
        <f>SUM(M10:M16)</f>
        <v>0</v>
      </c>
      <c r="N17" s="20"/>
      <c r="O17" s="24"/>
      <c r="P17" s="24"/>
      <c r="Q17" s="24"/>
      <c r="R17" s="24"/>
      <c r="S17" s="24"/>
      <c r="T17" s="24"/>
      <c r="U17" s="24"/>
    </row>
    <row r="18" spans="1:21" ht="23.25" customHeight="1" x14ac:dyDescent="0.2">
      <c r="A18" s="85" t="s">
        <v>736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66">
        <f>SUM(I10:J16)*M17</f>
        <v>0</v>
      </c>
      <c r="N18" s="20"/>
      <c r="O18" s="24"/>
      <c r="P18" s="24"/>
      <c r="Q18" s="24"/>
      <c r="R18" s="24"/>
      <c r="S18" s="24"/>
      <c r="T18" s="24"/>
      <c r="U18" s="24"/>
    </row>
    <row r="19" spans="1:21" ht="125.25" customHeight="1" x14ac:dyDescent="0.2">
      <c r="A19" s="50"/>
      <c r="B19" s="89" t="s">
        <v>16</v>
      </c>
      <c r="C19" s="89"/>
      <c r="D19" s="89"/>
      <c r="E19" s="84" t="s">
        <v>729</v>
      </c>
      <c r="F19" s="84"/>
      <c r="G19" s="84"/>
      <c r="H19" s="84"/>
      <c r="I19" s="84"/>
      <c r="J19" s="84"/>
      <c r="K19" s="84"/>
      <c r="L19" s="84"/>
      <c r="M19" s="84"/>
      <c r="N19" s="20"/>
      <c r="O19" s="24"/>
      <c r="P19" s="24"/>
      <c r="Q19" s="24"/>
      <c r="R19" s="24"/>
      <c r="S19" s="24"/>
      <c r="T19" s="24"/>
      <c r="U19" s="24"/>
    </row>
    <row r="20" spans="1:21" ht="123" customHeight="1" x14ac:dyDescent="0.2">
      <c r="A20" s="50"/>
      <c r="B20" s="89" t="s">
        <v>15</v>
      </c>
      <c r="C20" s="89"/>
      <c r="D20" s="89"/>
      <c r="E20" s="84" t="s">
        <v>769</v>
      </c>
      <c r="F20" s="84"/>
      <c r="G20" s="84"/>
      <c r="H20" s="84"/>
      <c r="I20" s="84"/>
      <c r="J20" s="84"/>
      <c r="K20" s="84"/>
      <c r="L20" s="84"/>
      <c r="M20" s="84"/>
      <c r="N20" s="1"/>
    </row>
    <row r="21" spans="1:21" x14ac:dyDescent="0.2">
      <c r="A21" s="50"/>
      <c r="B21" s="88" t="s">
        <v>17</v>
      </c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1"/>
    </row>
    <row r="22" spans="1:21" x14ac:dyDescent="0.2">
      <c r="A22" s="50"/>
      <c r="B22" s="88" t="s">
        <v>18</v>
      </c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1"/>
    </row>
    <row r="23" spans="1:21" x14ac:dyDescent="0.2"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3"/>
      <c r="N23" s="1"/>
    </row>
    <row r="24" spans="1:21" x14ac:dyDescent="0.2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3"/>
      <c r="N24" s="1"/>
    </row>
    <row r="26" spans="1:21" s="2" customFormat="1" x14ac:dyDescent="0.2">
      <c r="A26" s="49"/>
      <c r="B26" s="12"/>
      <c r="E26" s="3"/>
      <c r="F26" s="3"/>
      <c r="G26" s="3"/>
      <c r="H26" s="3"/>
      <c r="I26" s="3"/>
      <c r="J26" s="3"/>
      <c r="K26" s="3"/>
      <c r="L26" s="4"/>
      <c r="M26" s="3"/>
      <c r="N26" s="3"/>
    </row>
    <row r="28" spans="1:21" s="2" customFormat="1" x14ac:dyDescent="0.2">
      <c r="A28" s="49"/>
      <c r="B28" s="3"/>
      <c r="E28" s="3"/>
      <c r="F28" s="3"/>
      <c r="G28" s="3"/>
      <c r="H28" s="3"/>
      <c r="I28" s="3"/>
      <c r="J28" s="3"/>
      <c r="K28" s="3"/>
      <c r="L28" s="4"/>
      <c r="M28" s="3"/>
      <c r="N28" s="3"/>
    </row>
  </sheetData>
  <mergeCells count="23">
    <mergeCell ref="B22:M22"/>
    <mergeCell ref="B19:D19"/>
    <mergeCell ref="E19:M19"/>
    <mergeCell ref="A8:M8"/>
    <mergeCell ref="A9:B9"/>
    <mergeCell ref="B10:B16"/>
    <mergeCell ref="G10:G12"/>
    <mergeCell ref="G14:G16"/>
    <mergeCell ref="I10:I16"/>
    <mergeCell ref="J10:J16"/>
    <mergeCell ref="A17:L17"/>
    <mergeCell ref="A18:L18"/>
    <mergeCell ref="B20:D20"/>
    <mergeCell ref="E20:M20"/>
    <mergeCell ref="B21:M21"/>
    <mergeCell ref="A6:M6"/>
    <mergeCell ref="A7:M7"/>
    <mergeCell ref="A1:C4"/>
    <mergeCell ref="D1:I1"/>
    <mergeCell ref="D2:I2"/>
    <mergeCell ref="D3:I4"/>
    <mergeCell ref="L4:M4"/>
    <mergeCell ref="A5:M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17</vt:i4>
      </vt:variant>
    </vt:vector>
  </HeadingPairs>
  <TitlesOfParts>
    <vt:vector size="32" baseType="lpstr">
      <vt:lpstr>ITEM 01</vt:lpstr>
      <vt:lpstr>ITEM 02</vt:lpstr>
      <vt:lpstr>ITEM 03</vt:lpstr>
      <vt:lpstr>ITEM 04</vt:lpstr>
      <vt:lpstr>ITEM 05</vt:lpstr>
      <vt:lpstr>ITEM 06</vt:lpstr>
      <vt:lpstr>ITEM 07</vt:lpstr>
      <vt:lpstr>ITEM 08</vt:lpstr>
      <vt:lpstr>ITEM 09</vt:lpstr>
      <vt:lpstr>ITEM 10</vt:lpstr>
      <vt:lpstr>ITEM 11</vt:lpstr>
      <vt:lpstr>ITEM 12</vt:lpstr>
      <vt:lpstr>ITEM 13</vt:lpstr>
      <vt:lpstr>ITEM 14</vt:lpstr>
      <vt:lpstr>ITEM 15</vt:lpstr>
      <vt:lpstr>'ITEM 01'!Área_de_impresión</vt:lpstr>
      <vt:lpstr>'ITEM 02'!Área_de_impresión</vt:lpstr>
      <vt:lpstr>'ITEM 03'!Área_de_impresión</vt:lpstr>
      <vt:lpstr>'ITEM 04'!Área_de_impresión</vt:lpstr>
      <vt:lpstr>'ITEM 05'!Área_de_impresión</vt:lpstr>
      <vt:lpstr>'ITEM 06'!Área_de_impresión</vt:lpstr>
      <vt:lpstr>'ITEM 07'!Área_de_impresión</vt:lpstr>
      <vt:lpstr>'ITEM 08'!Área_de_impresión</vt:lpstr>
      <vt:lpstr>'ITEM 09'!Área_de_impresión</vt:lpstr>
      <vt:lpstr>'ITEM 10'!Área_de_impresión</vt:lpstr>
      <vt:lpstr>'ITEM 11'!Área_de_impresión</vt:lpstr>
      <vt:lpstr>'ITEM 12'!Área_de_impresión</vt:lpstr>
      <vt:lpstr>'ITEM 13'!Área_de_impresión</vt:lpstr>
      <vt:lpstr>'ITEM 14'!Área_de_impresión</vt:lpstr>
      <vt:lpstr>'ITEM 15'!Área_de_impresión</vt:lpstr>
      <vt:lpstr>'ITEM 06'!Títulos_a_imprimir</vt:lpstr>
      <vt:lpstr>'ITEM 14'!Títulos_a_imprimir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2015-09-10T14:09:59Z</cp:lastPrinted>
  <dcterms:created xsi:type="dcterms:W3CDTF">2013-02-06T21:42:23Z</dcterms:created>
  <dcterms:modified xsi:type="dcterms:W3CDTF">2015-09-10T14:10:01Z</dcterms:modified>
</cp:coreProperties>
</file>