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1.xml" ContentType="application/vnd.openxmlformats-officedocument.spreadsheetml.comments+xml"/>
  <Override PartName="/xl/drawings/drawing33.xml" ContentType="application/vnd.openxmlformats-officedocument.drawing+xml"/>
  <Override PartName="/xl/comments2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omments3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edina\Documents\CONVOCATORIA 053-2017\"/>
    </mc:Choice>
  </mc:AlternateContent>
  <bookViews>
    <workbookView xWindow="0" yWindow="0" windowWidth="25200" windowHeight="11685" tabRatio="993" firstSheet="9" activeTab="27"/>
  </bookViews>
  <sheets>
    <sheet name="ITEM 01" sheetId="33" r:id="rId1"/>
    <sheet name="ITEM 02" sheetId="34" r:id="rId2"/>
    <sheet name="ITEM 03" sheetId="35" r:id="rId3"/>
    <sheet name="ITEM 04" sheetId="36" r:id="rId4"/>
    <sheet name="ITEM 05" sheetId="38" r:id="rId5"/>
    <sheet name="ITEM 06" sheetId="39" r:id="rId6"/>
    <sheet name="ITEM 07" sheetId="40" r:id="rId7"/>
    <sheet name="ITEM 8" sheetId="42" r:id="rId8"/>
    <sheet name="ITEM 09" sheetId="43" r:id="rId9"/>
    <sheet name="ITEM 10" sheetId="44" r:id="rId10"/>
    <sheet name="ITEM 11" sheetId="46" r:id="rId11"/>
    <sheet name="ITEM 12" sheetId="47" r:id="rId12"/>
    <sheet name="ITEM 13" sheetId="48" r:id="rId13"/>
    <sheet name="ITEM 14" sheetId="49" r:id="rId14"/>
    <sheet name="ITEM 15" sheetId="50" r:id="rId15"/>
    <sheet name="ITEM 16" sheetId="51" r:id="rId16"/>
    <sheet name="ITEM 17" sheetId="52" r:id="rId17"/>
    <sheet name="ITEM 18" sheetId="53" r:id="rId18"/>
    <sheet name="ITEM 19" sheetId="54" r:id="rId19"/>
    <sheet name="ITEM 20" sheetId="55" r:id="rId20"/>
    <sheet name="ITEM 21" sheetId="56" r:id="rId21"/>
    <sheet name="ITEM 22" sheetId="57" r:id="rId22"/>
    <sheet name="ITEM 23" sheetId="58" r:id="rId23"/>
    <sheet name="ITEM 24" sheetId="59" r:id="rId24"/>
    <sheet name="ITEM 25" sheetId="60" r:id="rId25"/>
    <sheet name="ITEM 26" sheetId="61" r:id="rId26"/>
    <sheet name="ITEM 27" sheetId="62" r:id="rId27"/>
    <sheet name="ITEM 28" sheetId="64" r:id="rId28"/>
    <sheet name="ITEM 29" sheetId="65" r:id="rId29"/>
    <sheet name="ITEM 30" sheetId="66" r:id="rId30"/>
    <sheet name="ITEM 31" sheetId="67" r:id="rId31"/>
    <sheet name="ITEM 32" sheetId="68" r:id="rId32"/>
    <sheet name="ITEM 33" sheetId="69" r:id="rId33"/>
    <sheet name="ITEM 34" sheetId="70" r:id="rId34"/>
    <sheet name="ITEM 35" sheetId="71" r:id="rId35"/>
    <sheet name="ITEM 36" sheetId="72" r:id="rId36"/>
    <sheet name="ITEM 37" sheetId="73" r:id="rId37"/>
    <sheet name="ITEM 38" sheetId="74" r:id="rId38"/>
    <sheet name="ITEM 39" sheetId="75" r:id="rId39"/>
    <sheet name="ITEM 40" sheetId="76" r:id="rId40"/>
  </sheets>
  <definedNames>
    <definedName name="_xlnm._FilterDatabase" localSheetId="0" hidden="1">'ITEM 01'!$A$8:$R$185</definedName>
    <definedName name="_xlnm._FilterDatabase" localSheetId="1" hidden="1">'ITEM 02'!$A$8:$R$47</definedName>
    <definedName name="_xlnm._FilterDatabase" localSheetId="2" hidden="1">'ITEM 03'!$A$8:$R$70</definedName>
    <definedName name="_xlnm._FilterDatabase" localSheetId="3" hidden="1">'ITEM 04'!$A$8:$R$28</definedName>
    <definedName name="_xlnm._FilterDatabase" localSheetId="4" hidden="1">'ITEM 05'!$A$8:$R$31</definedName>
    <definedName name="_xlnm._FilterDatabase" localSheetId="5" hidden="1">'ITEM 06'!$A$8:$R$18</definedName>
    <definedName name="_xlnm._FilterDatabase" localSheetId="6" hidden="1">'ITEM 07'!$A$8:$R$18</definedName>
    <definedName name="_xlnm._FilterDatabase" localSheetId="8" hidden="1">'ITEM 09'!$A$8:$R$60</definedName>
    <definedName name="_xlnm._FilterDatabase" localSheetId="9" hidden="1">'ITEM 10'!$A$8:$R$25</definedName>
    <definedName name="_xlnm._FilterDatabase" localSheetId="10" hidden="1">'ITEM 11'!$A$8:$R$34</definedName>
    <definedName name="_xlnm._FilterDatabase" localSheetId="11" hidden="1">'ITEM 12'!$A$8:$R$30</definedName>
    <definedName name="_xlnm._FilterDatabase" localSheetId="12" hidden="1">'ITEM 13'!$A$8:$R$29</definedName>
    <definedName name="_xlnm._FilterDatabase" localSheetId="13" hidden="1">'ITEM 14'!$A$8:$R$14</definedName>
    <definedName name="_xlnm._FilterDatabase" localSheetId="14" hidden="1">'ITEM 15'!$A$8:$R$15</definedName>
    <definedName name="_xlnm._FilterDatabase" localSheetId="15" hidden="1">'ITEM 16'!$A$8:$R$20</definedName>
    <definedName name="_xlnm._FilterDatabase" localSheetId="16" hidden="1">'ITEM 17'!$A$8:$R$285</definedName>
    <definedName name="_xlnm._FilterDatabase" localSheetId="17" hidden="1">'ITEM 18'!$A$8:$R$26</definedName>
    <definedName name="_xlnm._FilterDatabase" localSheetId="18" hidden="1">'ITEM 19'!$A$8:$R$104</definedName>
    <definedName name="_xlnm._FilterDatabase" localSheetId="19" hidden="1">'ITEM 20'!$A$8:$R$19</definedName>
    <definedName name="_xlnm._FilterDatabase" localSheetId="20" hidden="1">'ITEM 21'!$A$8:$R$148</definedName>
    <definedName name="_xlnm._FilterDatabase" localSheetId="21" hidden="1">'ITEM 22'!$A$8:$R$29</definedName>
    <definedName name="_xlnm._FilterDatabase" localSheetId="22" hidden="1">'ITEM 23'!$A$8:$R$22</definedName>
    <definedName name="_xlnm._FilterDatabase" localSheetId="23" hidden="1">'ITEM 24'!$A$8:$R$15</definedName>
    <definedName name="_xlnm._FilterDatabase" localSheetId="24" hidden="1">'ITEM 25'!$A$8:$R$16</definedName>
    <definedName name="_xlnm._FilterDatabase" localSheetId="25" hidden="1">'ITEM 26'!$A$8:$R$23</definedName>
    <definedName name="_xlnm._FilterDatabase" localSheetId="26" hidden="1">'ITEM 27'!$A$8:$R$33</definedName>
    <definedName name="_xlnm._FilterDatabase" localSheetId="27" hidden="1">'ITEM 28'!$A$8:$R$15</definedName>
    <definedName name="_xlnm._FilterDatabase" localSheetId="28" hidden="1">'ITEM 29'!$A$8:$R$15</definedName>
    <definedName name="_xlnm._FilterDatabase" localSheetId="29" hidden="1">'ITEM 30'!$A$8:$R$57</definedName>
    <definedName name="_xlnm._FilterDatabase" localSheetId="30" hidden="1">'ITEM 31'!$A$8:$R$49</definedName>
    <definedName name="_xlnm._FilterDatabase" localSheetId="31" hidden="1">'ITEM 32'!$A$8:$R$97</definedName>
    <definedName name="_xlnm._FilterDatabase" localSheetId="32" hidden="1">'ITEM 33'!$A$8:$R$43</definedName>
    <definedName name="_xlnm._FilterDatabase" localSheetId="33" hidden="1">'ITEM 34'!$A$8:$R$16</definedName>
    <definedName name="_xlnm._FilterDatabase" localSheetId="34" hidden="1">'ITEM 35'!$A$8:$R$21</definedName>
    <definedName name="_xlnm._FilterDatabase" localSheetId="35" hidden="1">'ITEM 36'!$A$8:$R$25</definedName>
    <definedName name="_xlnm._FilterDatabase" localSheetId="36" hidden="1">'ITEM 37'!$A$8:$R$57</definedName>
    <definedName name="_xlnm._FilterDatabase" localSheetId="37" hidden="1">'ITEM 38'!$A$8:$R$16</definedName>
    <definedName name="_xlnm._FilterDatabase" localSheetId="38" hidden="1">'ITEM 39'!$A$8:$R$24</definedName>
    <definedName name="_xlnm._FilterDatabase" localSheetId="39" hidden="1">'ITEM 40'!$A$8:$R$24</definedName>
    <definedName name="_xlnm._FilterDatabase" localSheetId="7" hidden="1">'ITEM 8'!$A$8:$R$18</definedName>
    <definedName name="_xlnm.Print_Area" localSheetId="1">'ITEM 02'!$A$1:$R$55</definedName>
    <definedName name="_xlnm.Print_Area" localSheetId="2">'ITEM 03'!$A$1:$R$78</definedName>
    <definedName name="_xlnm.Print_Area" localSheetId="4">'ITEM 05'!$A$1:$R$39</definedName>
    <definedName name="_xlnm.Print_Area" localSheetId="5">'ITEM 06'!$A$1:$R$23</definedName>
    <definedName name="_xlnm.Print_Area" localSheetId="6">'ITEM 07'!$A$1:$R$25</definedName>
    <definedName name="_xlnm.Print_Area" localSheetId="8">'ITEM 09'!$A$1:$R$73</definedName>
    <definedName name="_xlnm.Print_Area" localSheetId="9">'ITEM 10'!$A$1:$R$32</definedName>
    <definedName name="_xlnm.Print_Area" localSheetId="10">'ITEM 11'!$A$1:$R$42</definedName>
    <definedName name="_xlnm.Print_Area" localSheetId="11">'ITEM 12'!$A$1:$R$39</definedName>
    <definedName name="_xlnm.Print_Area" localSheetId="12">'ITEM 13'!$A$1:$R$38</definedName>
    <definedName name="_xlnm.Print_Area" localSheetId="13">'ITEM 14'!$A$1:$R$23</definedName>
    <definedName name="_xlnm.Print_Area" localSheetId="14">'ITEM 15'!$A$1:$R$24</definedName>
    <definedName name="_xlnm.Print_Area" localSheetId="15">'ITEM 16'!$A$1:$R$29</definedName>
    <definedName name="_xlnm.Print_Area" localSheetId="16">'ITEM 17'!$A$1:$R$294</definedName>
    <definedName name="_xlnm.Print_Area" localSheetId="17">'ITEM 18'!$A$1:$R$33</definedName>
    <definedName name="_xlnm.Print_Area" localSheetId="18">'ITEM 19'!$A$1:$R$113</definedName>
    <definedName name="_xlnm.Print_Area" localSheetId="19">'ITEM 20'!$A$1:$R$28</definedName>
    <definedName name="_xlnm.Print_Area" localSheetId="20">'ITEM 21'!$A$1:$R$154</definedName>
    <definedName name="_xlnm.Print_Area" localSheetId="21">'ITEM 22'!$A$1:$R$38</definedName>
    <definedName name="_xlnm.Print_Area" localSheetId="22">'ITEM 23'!$A$1:$R$30</definedName>
    <definedName name="_xlnm.Print_Area" localSheetId="23">'ITEM 24'!$A$1:$R$24</definedName>
    <definedName name="_xlnm.Print_Area" localSheetId="24">'ITEM 25'!$A$1:$R$25</definedName>
    <definedName name="_xlnm.Print_Area" localSheetId="25">'ITEM 26'!$A$1:$R$32</definedName>
    <definedName name="_xlnm.Print_Area" localSheetId="26">'ITEM 27'!$A$1:$R$40</definedName>
    <definedName name="_xlnm.Print_Area" localSheetId="27">'ITEM 28'!$A$1:$R$24</definedName>
    <definedName name="_xlnm.Print_Area" localSheetId="28">'ITEM 29'!$A$1:$R$24</definedName>
    <definedName name="_xlnm.Print_Area" localSheetId="29">'ITEM 30'!$A$1:$R$65</definedName>
    <definedName name="_xlnm.Print_Area" localSheetId="30">'ITEM 31'!$A$1:$R$60</definedName>
    <definedName name="_xlnm.Print_Area" localSheetId="31">'ITEM 32'!$A$1:$R$107</definedName>
    <definedName name="_xlnm.Print_Area" localSheetId="32">'ITEM 33'!$A$1:$R$50</definedName>
    <definedName name="_xlnm.Print_Area" localSheetId="33">'ITEM 34'!$A$1:$R$25</definedName>
    <definedName name="_xlnm.Print_Area" localSheetId="34">'ITEM 35'!$A$1:$R$30</definedName>
    <definedName name="_xlnm.Print_Area" localSheetId="35">'ITEM 36'!$A$1:$R$33</definedName>
    <definedName name="_xlnm.Print_Area" localSheetId="36">'ITEM 37'!$A$1:$R$65</definedName>
    <definedName name="_xlnm.Print_Area" localSheetId="37">'ITEM 38'!$A$1:$R$25</definedName>
    <definedName name="_xlnm.Print_Area" localSheetId="38">'ITEM 39'!$A$1:$R$31</definedName>
    <definedName name="_xlnm.Print_Area" localSheetId="39">'ITEM 40'!$A$1:$R$33</definedName>
    <definedName name="_xlnm.Print_Area" localSheetId="7">'ITEM 8'!$A$1:$R$27</definedName>
    <definedName name="_xlnm.Print_Titles" localSheetId="0">'ITEM 01'!$8:$9</definedName>
    <definedName name="_xlnm.Print_Titles" localSheetId="1">'ITEM 02'!$8:$9</definedName>
    <definedName name="_xlnm.Print_Titles" localSheetId="2">'ITEM 03'!$8:$9</definedName>
    <definedName name="_xlnm.Print_Titles" localSheetId="3">'ITEM 04'!$8:$9</definedName>
    <definedName name="_xlnm.Print_Titles" localSheetId="4">'ITEM 05'!$8:$9</definedName>
    <definedName name="_xlnm.Print_Titles" localSheetId="5">'ITEM 06'!$8:$9</definedName>
    <definedName name="_xlnm.Print_Titles" localSheetId="8">'ITEM 09'!$8:$9</definedName>
    <definedName name="_xlnm.Print_Titles" localSheetId="10">'ITEM 11'!$8:$9</definedName>
    <definedName name="_xlnm.Print_Titles" localSheetId="11">'ITEM 12'!$8:$9</definedName>
    <definedName name="_xlnm.Print_Titles" localSheetId="12">'ITEM 13'!$8:$9</definedName>
    <definedName name="_xlnm.Print_Titles" localSheetId="16">'ITEM 17'!$8:$9</definedName>
    <definedName name="_xlnm.Print_Titles" localSheetId="18">'ITEM 19'!$8:$9</definedName>
    <definedName name="_xlnm.Print_Titles" localSheetId="20">'ITEM 21'!$8:$9</definedName>
    <definedName name="_xlnm.Print_Titles" localSheetId="26">'ITEM 27'!$8:$9</definedName>
    <definedName name="_xlnm.Print_Titles" localSheetId="29">'ITEM 30'!$8:$9</definedName>
    <definedName name="_xlnm.Print_Titles" localSheetId="30">'ITEM 31'!$8:$9</definedName>
    <definedName name="_xlnm.Print_Titles" localSheetId="32">'ITEM 33'!$8:$9</definedName>
    <definedName name="_xlnm.Print_Titles" localSheetId="36">'ITEM 37'!$8:$9</definedName>
  </definedNames>
  <calcPr calcId="152511"/>
</workbook>
</file>

<file path=xl/calcChain.xml><?xml version="1.0" encoding="utf-8"?>
<calcChain xmlns="http://schemas.openxmlformats.org/spreadsheetml/2006/main">
  <c r="L21" i="76" l="1"/>
  <c r="R54" i="73"/>
  <c r="R55" i="73" s="1"/>
  <c r="O54" i="73"/>
  <c r="O55" i="73" s="1"/>
  <c r="L54" i="73"/>
  <c r="L55" i="73" s="1"/>
  <c r="R22" i="72"/>
  <c r="R23" i="72" s="1"/>
  <c r="O22" i="72"/>
  <c r="O23" i="72" s="1"/>
  <c r="L22" i="72"/>
  <c r="L23" i="72" s="1"/>
  <c r="R19" i="71"/>
  <c r="R18" i="71"/>
  <c r="L19" i="71"/>
  <c r="O18" i="71"/>
  <c r="O19" i="71" s="1"/>
  <c r="L18" i="71"/>
  <c r="R14" i="70"/>
  <c r="O14" i="70"/>
  <c r="L14" i="70"/>
  <c r="R13" i="70"/>
  <c r="O13" i="70"/>
  <c r="L13" i="70"/>
  <c r="O41" i="69"/>
  <c r="R40" i="69"/>
  <c r="R41" i="69" s="1"/>
  <c r="O40" i="69"/>
  <c r="L40" i="69"/>
  <c r="L41" i="69" s="1"/>
  <c r="O95" i="68"/>
  <c r="R94" i="68"/>
  <c r="R95" i="68" s="1"/>
  <c r="O94" i="68"/>
  <c r="L94" i="68"/>
  <c r="L95" i="68" s="1"/>
  <c r="R46" i="67"/>
  <c r="R47" i="67" s="1"/>
  <c r="O46" i="67"/>
  <c r="O47" i="67" s="1"/>
  <c r="L46" i="67"/>
  <c r="L47" i="67" s="1"/>
  <c r="L42" i="69" l="1"/>
  <c r="A32" i="76"/>
  <c r="L22" i="76"/>
  <c r="R21" i="76"/>
  <c r="R22" i="76" s="1"/>
  <c r="O21" i="76"/>
  <c r="O22" i="76" s="1"/>
  <c r="A31" i="75"/>
  <c r="R21" i="75"/>
  <c r="R22" i="75" s="1"/>
  <c r="O21" i="75"/>
  <c r="O22" i="75" s="1"/>
  <c r="L21" i="75"/>
  <c r="L22" i="75" s="1"/>
  <c r="A23" i="74"/>
  <c r="O14" i="74"/>
  <c r="R13" i="74"/>
  <c r="R14" i="74" s="1"/>
  <c r="O13" i="74"/>
  <c r="L13" i="74"/>
  <c r="L14" i="74" s="1"/>
  <c r="A64" i="73"/>
  <c r="A32" i="72"/>
  <c r="A28" i="71"/>
  <c r="L20" i="71"/>
  <c r="A23" i="70"/>
  <c r="L15" i="70"/>
  <c r="A50" i="69"/>
  <c r="A106" i="68"/>
  <c r="A56" i="67"/>
  <c r="L48" i="67"/>
  <c r="A64" i="66"/>
  <c r="R54" i="66"/>
  <c r="R55" i="66" s="1"/>
  <c r="O54" i="66"/>
  <c r="O55" i="66" s="1"/>
  <c r="L54" i="66"/>
  <c r="L55" i="66" s="1"/>
  <c r="A22" i="65"/>
  <c r="O13" i="65"/>
  <c r="R12" i="65"/>
  <c r="R13" i="65" s="1"/>
  <c r="O12" i="65"/>
  <c r="L12" i="65"/>
  <c r="L13" i="65" s="1"/>
  <c r="A22" i="64"/>
  <c r="O13" i="64"/>
  <c r="R12" i="64"/>
  <c r="R13" i="64" s="1"/>
  <c r="O12" i="64"/>
  <c r="L12" i="64"/>
  <c r="L13" i="64" s="1"/>
  <c r="A40" i="62"/>
  <c r="R30" i="62"/>
  <c r="R31" i="62" s="1"/>
  <c r="O30" i="62"/>
  <c r="O31" i="62" s="1"/>
  <c r="L30" i="62"/>
  <c r="L31" i="62" s="1"/>
  <c r="A30" i="61"/>
  <c r="O21" i="61"/>
  <c r="R20" i="61"/>
  <c r="R21" i="61" s="1"/>
  <c r="O20" i="61"/>
  <c r="L20" i="61"/>
  <c r="L21" i="61" s="1"/>
  <c r="A23" i="60"/>
  <c r="O14" i="60"/>
  <c r="R13" i="60"/>
  <c r="R14" i="60" s="1"/>
  <c r="O13" i="60"/>
  <c r="L13" i="60"/>
  <c r="L14" i="60" s="1"/>
  <c r="A22" i="59"/>
  <c r="O13" i="59"/>
  <c r="R12" i="59"/>
  <c r="R13" i="59" s="1"/>
  <c r="O12" i="59"/>
  <c r="L12" i="59"/>
  <c r="L13" i="59" s="1"/>
  <c r="L14" i="59" s="1"/>
  <c r="A29" i="58"/>
  <c r="O20" i="58"/>
  <c r="R19" i="58"/>
  <c r="R20" i="58" s="1"/>
  <c r="O19" i="58"/>
  <c r="L19" i="58"/>
  <c r="L20" i="58" s="1"/>
  <c r="A36" i="57"/>
  <c r="R26" i="57"/>
  <c r="R27" i="57" s="1"/>
  <c r="O26" i="57"/>
  <c r="O27" i="57" s="1"/>
  <c r="L26" i="57"/>
  <c r="L27" i="57" s="1"/>
  <c r="R145" i="56"/>
  <c r="R146" i="56" s="1"/>
  <c r="O145" i="56"/>
  <c r="O146" i="56" s="1"/>
  <c r="L145" i="56"/>
  <c r="L146" i="56" s="1"/>
  <c r="A26" i="55"/>
  <c r="O17" i="55"/>
  <c r="R16" i="55"/>
  <c r="R17" i="55" s="1"/>
  <c r="O16" i="55"/>
  <c r="L16" i="55"/>
  <c r="L17" i="55" s="1"/>
  <c r="L18" i="55" s="1"/>
  <c r="A111" i="54"/>
  <c r="R101" i="54"/>
  <c r="R102" i="54" s="1"/>
  <c r="O101" i="54"/>
  <c r="O102" i="54" s="1"/>
  <c r="L101" i="54"/>
  <c r="L102" i="54" s="1"/>
  <c r="A33" i="53"/>
  <c r="O24" i="53"/>
  <c r="R23" i="53"/>
  <c r="R24" i="53" s="1"/>
  <c r="O23" i="53"/>
  <c r="L23" i="53"/>
  <c r="L24" i="53" s="1"/>
  <c r="A292" i="52"/>
  <c r="R282" i="52"/>
  <c r="R283" i="52" s="1"/>
  <c r="O282" i="52"/>
  <c r="O283" i="52" s="1"/>
  <c r="L282" i="52"/>
  <c r="L283" i="52" s="1"/>
  <c r="A27" i="51"/>
  <c r="O18" i="51"/>
  <c r="R17" i="51"/>
  <c r="R18" i="51" s="1"/>
  <c r="O17" i="51"/>
  <c r="L17" i="51"/>
  <c r="L18" i="51" s="1"/>
  <c r="L19" i="51" s="1"/>
  <c r="A22" i="50"/>
  <c r="O13" i="50"/>
  <c r="R12" i="50"/>
  <c r="R13" i="50" s="1"/>
  <c r="O12" i="50"/>
  <c r="L12" i="50"/>
  <c r="L13" i="50" s="1"/>
  <c r="L14" i="50" s="1"/>
  <c r="A21" i="49"/>
  <c r="O12" i="49"/>
  <c r="R11" i="49"/>
  <c r="R12" i="49" s="1"/>
  <c r="O11" i="49"/>
  <c r="L11" i="49"/>
  <c r="L12" i="49" s="1"/>
  <c r="A36" i="48"/>
  <c r="R26" i="48"/>
  <c r="R27" i="48" s="1"/>
  <c r="O26" i="48"/>
  <c r="O27" i="48" s="1"/>
  <c r="L26" i="48"/>
  <c r="L27" i="48" s="1"/>
  <c r="A37" i="47"/>
  <c r="R27" i="47"/>
  <c r="R28" i="47" s="1"/>
  <c r="O27" i="47"/>
  <c r="O28" i="47" s="1"/>
  <c r="L27" i="47"/>
  <c r="L28" i="47" s="1"/>
  <c r="A41" i="46"/>
  <c r="R31" i="46"/>
  <c r="R32" i="46" s="1"/>
  <c r="O31" i="46"/>
  <c r="O32" i="46" s="1"/>
  <c r="L31" i="46"/>
  <c r="L32" i="46" s="1"/>
  <c r="A32" i="44"/>
  <c r="R22" i="44"/>
  <c r="R23" i="44" s="1"/>
  <c r="O22" i="44"/>
  <c r="O23" i="44" s="1"/>
  <c r="L22" i="44"/>
  <c r="L23" i="44" s="1"/>
  <c r="A67" i="43"/>
  <c r="R57" i="43"/>
  <c r="R58" i="43" s="1"/>
  <c r="O57" i="43"/>
  <c r="O58" i="43" s="1"/>
  <c r="L57" i="43"/>
  <c r="L58" i="43" s="1"/>
  <c r="A25" i="42"/>
  <c r="O16" i="42"/>
  <c r="R15" i="42"/>
  <c r="R16" i="42" s="1"/>
  <c r="O15" i="42"/>
  <c r="L15" i="42"/>
  <c r="L16" i="42" s="1"/>
  <c r="A25" i="40"/>
  <c r="R15" i="40"/>
  <c r="R16" i="40" s="1"/>
  <c r="O15" i="40"/>
  <c r="O16" i="40" s="1"/>
  <c r="L15" i="40"/>
  <c r="L16" i="40" s="1"/>
  <c r="R15" i="39"/>
  <c r="R16" i="39" s="1"/>
  <c r="O15" i="39"/>
  <c r="O16" i="39" s="1"/>
  <c r="L15" i="39"/>
  <c r="L16" i="39" s="1"/>
  <c r="A38" i="38"/>
  <c r="R28" i="38"/>
  <c r="R29" i="38" s="1"/>
  <c r="O28" i="38"/>
  <c r="O29" i="38" s="1"/>
  <c r="L28" i="38"/>
  <c r="L29" i="38" s="1"/>
  <c r="A35" i="36"/>
  <c r="O26" i="36"/>
  <c r="R25" i="36"/>
  <c r="R26" i="36" s="1"/>
  <c r="O25" i="36"/>
  <c r="L25" i="36"/>
  <c r="L26" i="36" s="1"/>
  <c r="A78" i="35"/>
  <c r="O68" i="35"/>
  <c r="R67" i="35"/>
  <c r="R68" i="35" s="1"/>
  <c r="O67" i="35"/>
  <c r="L67" i="35"/>
  <c r="L68" i="35" s="1"/>
  <c r="A55" i="34"/>
  <c r="O45" i="34"/>
  <c r="R44" i="34"/>
  <c r="R45" i="34" s="1"/>
  <c r="O44" i="34"/>
  <c r="L44" i="34"/>
  <c r="L45" i="34" s="1"/>
  <c r="L46" i="34" s="1"/>
  <c r="A192" i="33"/>
  <c r="R182" i="33"/>
  <c r="R183" i="33" s="1"/>
  <c r="O182" i="33"/>
  <c r="O183" i="33" s="1"/>
  <c r="L182" i="33"/>
  <c r="L183" i="33" s="1"/>
  <c r="L17" i="42" l="1"/>
  <c r="L21" i="58"/>
  <c r="L56" i="66"/>
  <c r="L30" i="38"/>
  <c r="L32" i="62"/>
  <c r="L103" i="54"/>
  <c r="L33" i="46"/>
  <c r="L29" i="47"/>
  <c r="L184" i="33"/>
  <c r="L284" i="52"/>
  <c r="L147" i="56"/>
  <c r="L15" i="60"/>
  <c r="L14" i="64"/>
  <c r="L69" i="35"/>
  <c r="L17" i="39"/>
  <c r="L59" i="43"/>
  <c r="L28" i="48"/>
  <c r="L27" i="36"/>
  <c r="L17" i="40"/>
  <c r="L24" i="44"/>
  <c r="L13" i="49"/>
  <c r="L25" i="53"/>
  <c r="L28" i="57"/>
  <c r="L22" i="61"/>
  <c r="L14" i="65"/>
  <c r="L15" i="74"/>
  <c r="L23" i="76"/>
  <c r="L23" i="75"/>
  <c r="L56" i="73"/>
  <c r="L24" i="72"/>
  <c r="L96" i="68"/>
</calcChain>
</file>

<file path=xl/comments1.xml><?xml version="1.0" encoding="utf-8"?>
<comments xmlns="http://schemas.openxmlformats.org/spreadsheetml/2006/main">
  <authors>
    <author>Usuario</author>
    <author>COLSOF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MARCADO CON PIRO.
VER NOTA</t>
        </r>
      </text>
    </comment>
    <comment ref="F66" authorId="1" shapeId="0">
      <text>
        <r>
          <rPr>
            <b/>
            <sz val="8"/>
            <color indexed="81"/>
            <rFont val="Tahoma"/>
            <family val="2"/>
          </rPr>
          <t>COLSOF:</t>
        </r>
        <r>
          <rPr>
            <sz val="8"/>
            <color indexed="81"/>
            <rFont val="Tahoma"/>
            <family val="2"/>
          </rPr>
          <t xml:space="preserve">
ela ctivo en sap no esta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F2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
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piroigrabado
VER NOTA</t>
        </r>
      </text>
    </comment>
  </commentList>
</comments>
</file>

<file path=xl/comments3.xml><?xml version="1.0" encoding="utf-8"?>
<comments xmlns="http://schemas.openxmlformats.org/spreadsheetml/2006/main">
  <authors>
    <author>COLSOF</author>
  </authors>
  <commentList>
    <comment ref="F11" authorId="0" shapeId="0">
      <text>
        <r>
          <rPr>
            <b/>
            <sz val="8"/>
            <color indexed="81"/>
            <rFont val="Tahoma"/>
            <family val="2"/>
          </rPr>
          <t>COLSOF:</t>
        </r>
        <r>
          <rPr>
            <sz val="8"/>
            <color indexed="81"/>
            <rFont val="Tahoma"/>
            <family val="2"/>
          </rPr>
          <t xml:space="preserve">
NO TIENE FOTO AF</t>
        </r>
      </text>
    </comment>
  </commentList>
</comments>
</file>

<file path=xl/sharedStrings.xml><?xml version="1.0" encoding="utf-8"?>
<sst xmlns="http://schemas.openxmlformats.org/spreadsheetml/2006/main" count="7041" uniqueCount="1848">
  <si>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</si>
  <si>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</si>
  <si>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</si>
  <si>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</si>
  <si>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</si>
  <si>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</si>
  <si>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</si>
  <si>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</si>
  <si>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</si>
  <si>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</si>
  <si>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</si>
  <si>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</si>
  <si>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ADVANCED</t>
  </si>
  <si>
    <t>B1000 PLUS/BC</t>
  </si>
  <si>
    <t>NR</t>
  </si>
  <si>
    <t>09062302-025</t>
  </si>
  <si>
    <t>HILL-ROM</t>
  </si>
  <si>
    <t>BASIC CARE/P1440A000010</t>
  </si>
  <si>
    <t>H066BE0915</t>
  </si>
  <si>
    <t>45163</t>
  </si>
  <si>
    <t>H069BE0968</t>
  </si>
  <si>
    <t>H068BE0949</t>
  </si>
  <si>
    <t>H067BE0932</t>
  </si>
  <si>
    <t>H067BE0923</t>
  </si>
  <si>
    <t>H063BE0880</t>
  </si>
  <si>
    <t>H063BE0874</t>
  </si>
  <si>
    <t>H068BE0946</t>
  </si>
  <si>
    <t>H063BE0875</t>
  </si>
  <si>
    <t>H063BE0879</t>
  </si>
  <si>
    <t>H065BE0891</t>
  </si>
  <si>
    <t>H067BE0934</t>
  </si>
  <si>
    <t>H067BE0935</t>
  </si>
  <si>
    <t>H066BE0906</t>
  </si>
  <si>
    <t>H068BE0955</t>
  </si>
  <si>
    <t>H066BE0917</t>
  </si>
  <si>
    <t>H063BE0872</t>
  </si>
  <si>
    <t>H063BE0881</t>
  </si>
  <si>
    <t>H063BE0871</t>
  </si>
  <si>
    <t>H065BE0893</t>
  </si>
  <si>
    <t>H067BE0924</t>
  </si>
  <si>
    <t>H065BE0883</t>
  </si>
  <si>
    <t>H067BE0939</t>
  </si>
  <si>
    <t>H063BE0878</t>
  </si>
  <si>
    <t>H068BE0961</t>
  </si>
  <si>
    <t>H068BE0947</t>
  </si>
  <si>
    <t>H067BE0938</t>
  </si>
  <si>
    <t>H068BE0942</t>
  </si>
  <si>
    <t>H067BE0941</t>
  </si>
  <si>
    <t>H068BE0948</t>
  </si>
  <si>
    <t>H063BE0864</t>
  </si>
  <si>
    <t>H067BE0937</t>
  </si>
  <si>
    <t>H066BE0918</t>
  </si>
  <si>
    <t>H063BE0867</t>
  </si>
  <si>
    <t>H066BE0904</t>
  </si>
  <si>
    <t>H065BE0890</t>
  </si>
  <si>
    <t>H065BE0897</t>
  </si>
  <si>
    <t>H067BE0930</t>
  </si>
  <si>
    <t>H067BE0931</t>
  </si>
  <si>
    <t>H066BE0920</t>
  </si>
  <si>
    <t>H067BE0927</t>
  </si>
  <si>
    <t>H066BE0911</t>
  </si>
  <si>
    <t>H066BE0908</t>
  </si>
  <si>
    <t>H065BE0896</t>
  </si>
  <si>
    <t>H068BE0944</t>
  </si>
  <si>
    <t>H065BE0894</t>
  </si>
  <si>
    <t>H068BE0956</t>
  </si>
  <si>
    <t>H067BE0926</t>
  </si>
  <si>
    <t>H063BE0877</t>
  </si>
  <si>
    <t>H068BE0954</t>
  </si>
  <si>
    <t>H065BE0886</t>
  </si>
  <si>
    <t>H067BE0928</t>
  </si>
  <si>
    <t>H067BE0925</t>
  </si>
  <si>
    <t>H065BE0889</t>
  </si>
  <si>
    <t>H068BE0958</t>
  </si>
  <si>
    <t>H065BE0901</t>
  </si>
  <si>
    <t>H066BE0913</t>
  </si>
  <si>
    <t>H065BE0888</t>
  </si>
  <si>
    <t>H065BE0887</t>
  </si>
  <si>
    <t>H067BE0940</t>
  </si>
  <si>
    <t>H067BE0922</t>
  </si>
  <si>
    <t>H066BE0902</t>
  </si>
  <si>
    <t>H068BE0945</t>
  </si>
  <si>
    <t>H065BE0884</t>
  </si>
  <si>
    <t>H063BE0869</t>
  </si>
  <si>
    <t>H068BE0943</t>
  </si>
  <si>
    <t>H063BE0870</t>
  </si>
  <si>
    <t>H063BE0862</t>
  </si>
  <si>
    <t>H066BE0910</t>
  </si>
  <si>
    <t>H068BE0950</t>
  </si>
  <si>
    <t>H066BE0907</t>
  </si>
  <si>
    <t>HO68BE0957</t>
  </si>
  <si>
    <t>H067BE0933</t>
  </si>
  <si>
    <t>H066BE0903</t>
  </si>
  <si>
    <t>H066BE0921</t>
  </si>
  <si>
    <t>H067BE0929</t>
  </si>
  <si>
    <t>H065BE0899</t>
  </si>
  <si>
    <t>H068BE0953</t>
  </si>
  <si>
    <t>H063BE0868</t>
  </si>
  <si>
    <t>H068BE0959</t>
  </si>
  <si>
    <t>H066BE0909</t>
  </si>
  <si>
    <t>H066BE0914</t>
  </si>
  <si>
    <t>H063BE0863</t>
  </si>
  <si>
    <t>H063BE0876</t>
  </si>
  <si>
    <t>H066BE0905</t>
  </si>
  <si>
    <t>H066BE0912</t>
  </si>
  <si>
    <t>H068BE0951</t>
  </si>
  <si>
    <t>H069BE0967</t>
  </si>
  <si>
    <t>H069BE0963</t>
  </si>
  <si>
    <t>H066BE0919</t>
  </si>
  <si>
    <t>H068BE0960</t>
  </si>
  <si>
    <t>H065BE0885</t>
  </si>
  <si>
    <t>H065BE0898</t>
  </si>
  <si>
    <t>H069BE0962</t>
  </si>
  <si>
    <t>H065BE0900</t>
  </si>
  <si>
    <t>H066BE0916</t>
  </si>
  <si>
    <t>H069BE0964</t>
  </si>
  <si>
    <t>H066BE0965</t>
  </si>
  <si>
    <t>H069BE0966</t>
  </si>
  <si>
    <t>H067BE0936</t>
  </si>
  <si>
    <t>MERIVAARA</t>
  </si>
  <si>
    <t>071123-41315</t>
  </si>
  <si>
    <t>100008381</t>
  </si>
  <si>
    <t>071123-41318</t>
  </si>
  <si>
    <t>071123-41323</t>
  </si>
  <si>
    <t>071123-41317</t>
  </si>
  <si>
    <t>071123-41330</t>
  </si>
  <si>
    <t>071123-41327</t>
  </si>
  <si>
    <t>071123-41312</t>
  </si>
  <si>
    <t>071123-41336</t>
  </si>
  <si>
    <t>071123-41316</t>
  </si>
  <si>
    <t>071123-41326</t>
  </si>
  <si>
    <t>071123-41333</t>
  </si>
  <si>
    <t>071123-41325</t>
  </si>
  <si>
    <t>071123-41381</t>
  </si>
  <si>
    <t>071123-41313</t>
  </si>
  <si>
    <t>071123-41331</t>
  </si>
  <si>
    <t>071123-41314</t>
  </si>
  <si>
    <t>071123-41334</t>
  </si>
  <si>
    <t>071123-41311</t>
  </si>
  <si>
    <t>071123-41335</t>
  </si>
  <si>
    <t>071123-41332</t>
  </si>
  <si>
    <t>071123-41319</t>
  </si>
  <si>
    <t>071123-41320</t>
  </si>
  <si>
    <t>071123-41324</t>
  </si>
  <si>
    <t>071123-41321</t>
  </si>
  <si>
    <t>071123-41329</t>
  </si>
  <si>
    <t>071123-41328</t>
  </si>
  <si>
    <t>HOSPITALIZACIÓN</t>
  </si>
  <si>
    <t>CAMAS HOSPITALARIAS</t>
  </si>
  <si>
    <t>MANTENIMIENTO PREVENTIVO Y CORRECTIVO PARA CAMAS UCIS</t>
  </si>
  <si>
    <t>SIGMA CARE</t>
  </si>
  <si>
    <t>B-880AU</t>
  </si>
  <si>
    <t>1103310021</t>
  </si>
  <si>
    <t>54722</t>
  </si>
  <si>
    <t>1103310016</t>
  </si>
  <si>
    <t>1103310014</t>
  </si>
  <si>
    <t>54725</t>
  </si>
  <si>
    <t>1103310012</t>
  </si>
  <si>
    <t>54726</t>
  </si>
  <si>
    <t>1103310017</t>
  </si>
  <si>
    <t>54724</t>
  </si>
  <si>
    <t>1103310018</t>
  </si>
  <si>
    <t>54721</t>
  </si>
  <si>
    <t>1103310023</t>
  </si>
  <si>
    <t>54720</t>
  </si>
  <si>
    <t>1103310009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</si>
  <si>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</si>
  <si>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</si>
  <si>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</si>
  <si>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</si>
  <si>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</si>
  <si>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</si>
  <si>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</si>
  <si>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</si>
  <si>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</si>
  <si>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</si>
  <si>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</si>
  <si>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</si>
  <si>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</si>
  <si>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</si>
  <si>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</si>
  <si>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</si>
  <si>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</si>
  <si>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STRICKER</t>
  </si>
  <si>
    <t>FL28EX/GOBED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</si>
  <si>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</si>
  <si>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</si>
  <si>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</si>
  <si>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</si>
  <si>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</si>
  <si>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</si>
  <si>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</si>
  <si>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</si>
  <si>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</si>
  <si>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</si>
  <si>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</si>
  <si>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</si>
  <si>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</si>
  <si>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</si>
  <si>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</si>
  <si>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</si>
  <si>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</si>
  <si>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</si>
  <si>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</si>
  <si>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</si>
  <si>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</si>
  <si>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</si>
  <si>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STRYKER</t>
  </si>
  <si>
    <t>GOBED FL 2805</t>
  </si>
  <si>
    <t>R56152</t>
  </si>
  <si>
    <t>R56167</t>
  </si>
  <si>
    <t>R53404</t>
  </si>
  <si>
    <t>R56162</t>
  </si>
  <si>
    <t>UCI QUIRÚRGICA, MÉDICA, PEDIÁTRICA Y TAMO</t>
  </si>
  <si>
    <t>CAMAS UCIS</t>
  </si>
  <si>
    <t>DOMETAL</t>
  </si>
  <si>
    <t>14400</t>
  </si>
  <si>
    <t>1298</t>
  </si>
  <si>
    <t>53566</t>
  </si>
  <si>
    <t>1293</t>
  </si>
  <si>
    <t>1287</t>
  </si>
  <si>
    <t>53564</t>
  </si>
  <si>
    <t>1297</t>
  </si>
  <si>
    <t>53569</t>
  </si>
  <si>
    <t>1237</t>
  </si>
  <si>
    <t>53562</t>
  </si>
  <si>
    <t>53559</t>
  </si>
  <si>
    <t>53563</t>
  </si>
  <si>
    <t>HUNTLEIGH HEALTHCARE</t>
  </si>
  <si>
    <t>LG50/B</t>
  </si>
  <si>
    <t>42843</t>
  </si>
  <si>
    <t>757773</t>
  </si>
  <si>
    <t>42850</t>
  </si>
  <si>
    <t>757774</t>
  </si>
  <si>
    <t>42845</t>
  </si>
  <si>
    <t>757768</t>
  </si>
  <si>
    <t>42848</t>
  </si>
  <si>
    <t>757764</t>
  </si>
  <si>
    <t>42846</t>
  </si>
  <si>
    <t>757769</t>
  </si>
  <si>
    <t>42847</t>
  </si>
  <si>
    <t>757772</t>
  </si>
  <si>
    <t>42844</t>
  </si>
  <si>
    <t>757766</t>
  </si>
  <si>
    <t>42842</t>
  </si>
  <si>
    <t>757765</t>
  </si>
  <si>
    <t>42849</t>
  </si>
  <si>
    <t>LOS PINOS</t>
  </si>
  <si>
    <t>54102</t>
  </si>
  <si>
    <t>0737 STRETCHER</t>
  </si>
  <si>
    <t>0809 102023</t>
  </si>
  <si>
    <t>0809 102027</t>
  </si>
  <si>
    <t>0809 102025</t>
  </si>
  <si>
    <t>0809 102031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</si>
  <si>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</si>
  <si>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</si>
  <si>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</si>
  <si>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</si>
  <si>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</si>
  <si>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</si>
  <si>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</si>
  <si>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0809 102079</t>
  </si>
  <si>
    <t>0809 102034</t>
  </si>
  <si>
    <t>0809 102017</t>
  </si>
  <si>
    <t>0809 102032</t>
  </si>
  <si>
    <t>SALAS DE CIRUGÍA</t>
  </si>
  <si>
    <t>IMÁGENES DIAGNÓSTICAS</t>
  </si>
  <si>
    <t>UCI MEDICA</t>
  </si>
  <si>
    <t>UCI PEDIÁTRICA</t>
  </si>
  <si>
    <t>UCI QUIRÚRGICA</t>
  </si>
  <si>
    <t>ENDOSCOPIA</t>
  </si>
  <si>
    <t>GAICA</t>
  </si>
  <si>
    <t>HOSPITAL DÍA</t>
  </si>
  <si>
    <t>PEDIATRIA</t>
  </si>
  <si>
    <t>HEMATOLOGÍA</t>
  </si>
  <si>
    <t>EDAN</t>
  </si>
  <si>
    <t>M3</t>
  </si>
  <si>
    <t>ONCOLOGIA</t>
  </si>
  <si>
    <t>CRITIKON</t>
  </si>
  <si>
    <t>DINAMAP PLUS</t>
  </si>
  <si>
    <t>GASTROENTEROLOGÍA</t>
  </si>
  <si>
    <t>M8B</t>
  </si>
  <si>
    <t>M8B30309A3600LD</t>
  </si>
  <si>
    <t>53045</t>
  </si>
  <si>
    <t>HOSPITALIZACIÓN PEDIATRÍA</t>
  </si>
  <si>
    <t>M8B3031097346LD</t>
  </si>
  <si>
    <t>M8B30311310011LD</t>
  </si>
  <si>
    <t>54593</t>
  </si>
  <si>
    <t>M8B3031097337LD</t>
  </si>
  <si>
    <t>SALAS DE CIRUGÍA DE TÓRAX</t>
  </si>
  <si>
    <t>MEDIANA</t>
  </si>
  <si>
    <t>M20</t>
  </si>
  <si>
    <t>109711120002</t>
  </si>
  <si>
    <t>56030</t>
  </si>
  <si>
    <t>M-30</t>
  </si>
  <si>
    <t>ONCOLOGÍA</t>
  </si>
  <si>
    <t>M330309A1156SVG</t>
  </si>
  <si>
    <t>52894</t>
  </si>
  <si>
    <t>SIN IDENTIFICAR</t>
  </si>
  <si>
    <t>BRAQUITERAPIA</t>
  </si>
  <si>
    <t>M8B3031097338LD</t>
  </si>
  <si>
    <t>53641</t>
  </si>
  <si>
    <t>CABEZA Y CUELLO</t>
  </si>
  <si>
    <t>M8B3031139570LD</t>
  </si>
  <si>
    <t>54592</t>
  </si>
  <si>
    <t>BANCO DE SANGRE</t>
  </si>
  <si>
    <t>RADIOTERAPIA</t>
  </si>
  <si>
    <t>CUIDADOS PALIATIVOS</t>
  </si>
  <si>
    <t>UCI PEDIATRICA</t>
  </si>
  <si>
    <t>MEDICINA NUCLEAR</t>
  </si>
  <si>
    <t>PHILPS</t>
  </si>
  <si>
    <t>HEARTSTART XLT</t>
  </si>
  <si>
    <t>US11409959</t>
  </si>
  <si>
    <t>57105</t>
  </si>
  <si>
    <t>HOSPITALIZACION 3 OCCIDENTE</t>
  </si>
  <si>
    <t>US11409964</t>
  </si>
  <si>
    <t>57107</t>
  </si>
  <si>
    <t>HOSPITALIZACION 4SUR</t>
  </si>
  <si>
    <t>PHILIPS</t>
  </si>
  <si>
    <t>HEARTSTART</t>
  </si>
  <si>
    <t>US11409961</t>
  </si>
  <si>
    <t>CIRUGIA</t>
  </si>
  <si>
    <t>US11409963</t>
  </si>
  <si>
    <t>57104</t>
  </si>
  <si>
    <t>TAMO</t>
  </si>
  <si>
    <t>US11409960</t>
  </si>
  <si>
    <t>56797</t>
  </si>
  <si>
    <t>MANTENIMIENTO PREVENTIVO Y CORRECTIVO PARA DESFIBRILADORES</t>
  </si>
  <si>
    <t>BIONET</t>
  </si>
  <si>
    <t>CARDIOTOUCH</t>
  </si>
  <si>
    <t>TB1200018</t>
  </si>
  <si>
    <t>MD052110701498</t>
  </si>
  <si>
    <t>SE-3</t>
  </si>
  <si>
    <t> SE3A32311136211</t>
  </si>
  <si>
    <t>54595</t>
  </si>
  <si>
    <t>SE3A323107121301</t>
  </si>
  <si>
    <t>54596</t>
  </si>
  <si>
    <t>SE3A 323111135951</t>
  </si>
  <si>
    <t>54594</t>
  </si>
  <si>
    <t>ELECTROCARDIÓGRAFO</t>
  </si>
  <si>
    <t>MANTENIMIENTO PREVENTIVO Y CORRECTIVO PARA ELECTROCARDIÓGRAFOS</t>
  </si>
  <si>
    <t>CARL ZEISS</t>
  </si>
  <si>
    <t>COLP SWIVEL ARM / 303287-9902</t>
  </si>
  <si>
    <t>LEISEGANG</t>
  </si>
  <si>
    <t>VA303 / BF</t>
  </si>
  <si>
    <t>1490 / 8559</t>
  </si>
  <si>
    <t>ECLERIS</t>
  </si>
  <si>
    <t>C100F1</t>
  </si>
  <si>
    <t>C100F1R0110082841</t>
  </si>
  <si>
    <t xml:space="preserve">CARL ZEISS </t>
  </si>
  <si>
    <t>KOLPOSKOP E</t>
  </si>
  <si>
    <t>332466/302940</t>
  </si>
  <si>
    <t>GINECOLOGÍA</t>
  </si>
  <si>
    <t>VPH</t>
  </si>
  <si>
    <t>COLPOSCOPIOS</t>
  </si>
  <si>
    <t>MANTENIMIENTO PREVENTIVO Y CORRECTIVO PARA COLPOSCOPIOS</t>
  </si>
  <si>
    <t>STERIS</t>
  </si>
  <si>
    <t>402EMBST</t>
  </si>
  <si>
    <t>462EMCST</t>
  </si>
  <si>
    <t>RADIOLOGÍA</t>
  </si>
  <si>
    <t>CAMILLAS</t>
  </si>
  <si>
    <t>MANTENIMIENTO PREVENTIVO Y CORRECTIVO PARA BÁSCULAS</t>
  </si>
  <si>
    <t>DETECTO MEASURE</t>
  </si>
  <si>
    <t>ACS-20-BYE</t>
  </si>
  <si>
    <t>.4231404300025</t>
  </si>
  <si>
    <t>CONSULTA EXTERNA PEDIATRIA</t>
  </si>
  <si>
    <t>.4231404300027</t>
  </si>
  <si>
    <t>ACCURA</t>
  </si>
  <si>
    <t>BCC S1</t>
  </si>
  <si>
    <t>PATOLOGÍA</t>
  </si>
  <si>
    <t>23314</t>
  </si>
  <si>
    <t>REHABILITACIÓN</t>
  </si>
  <si>
    <t>LEXUS</t>
  </si>
  <si>
    <t>MATRIX ZERO</t>
  </si>
  <si>
    <t>CS120041</t>
  </si>
  <si>
    <t>55780</t>
  </si>
  <si>
    <t>FARMACIA</t>
  </si>
  <si>
    <t>SECA</t>
  </si>
  <si>
    <t>5700223048588</t>
  </si>
  <si>
    <t>49204</t>
  </si>
  <si>
    <t>SALAS DE CIRUGÍA PLÁSTICA</t>
  </si>
  <si>
    <t>HEALTH O METER</t>
  </si>
  <si>
    <t>PROFESSIONAL</t>
  </si>
  <si>
    <t>53062</t>
  </si>
  <si>
    <t>4020074122</t>
  </si>
  <si>
    <t>PEDIATRÍA</t>
  </si>
  <si>
    <t>SOEHNLE</t>
  </si>
  <si>
    <t>22887</t>
  </si>
  <si>
    <t xml:space="preserve">  NEUROONCOLOGIA</t>
  </si>
  <si>
    <t>158KGID</t>
  </si>
  <si>
    <t>2402</t>
  </si>
  <si>
    <t>21427</t>
  </si>
  <si>
    <t>23296</t>
  </si>
  <si>
    <t>7501019004</t>
  </si>
  <si>
    <t>2750209102088</t>
  </si>
  <si>
    <t>53713</t>
  </si>
  <si>
    <t>2750209102079</t>
  </si>
  <si>
    <t>53711</t>
  </si>
  <si>
    <t>2750209102078</t>
  </si>
  <si>
    <t>53716</t>
  </si>
  <si>
    <t>2750209102090</t>
  </si>
  <si>
    <t>53714</t>
  </si>
  <si>
    <t>2750209102102</t>
  </si>
  <si>
    <t>53721</t>
  </si>
  <si>
    <t>SOHENLE</t>
  </si>
  <si>
    <t>22942</t>
  </si>
  <si>
    <t>ADAM</t>
  </si>
  <si>
    <t>CPW PLUS - 150</t>
  </si>
  <si>
    <t>AE40212927</t>
  </si>
  <si>
    <t>AE40212870</t>
  </si>
  <si>
    <t>50306</t>
  </si>
  <si>
    <t>AE40212868</t>
  </si>
  <si>
    <t>CPW plus 150</t>
  </si>
  <si>
    <t>AE40212871</t>
  </si>
  <si>
    <t>48345</t>
  </si>
  <si>
    <t>SW30109</t>
  </si>
  <si>
    <t>22898</t>
  </si>
  <si>
    <t>SENO Y TEJIDOS BLANDOS</t>
  </si>
  <si>
    <t>CPW PLUS 150</t>
  </si>
  <si>
    <t>AE40212928</t>
  </si>
  <si>
    <t>49199</t>
  </si>
  <si>
    <t>UROLOGÍA</t>
  </si>
  <si>
    <t>AE40212930</t>
  </si>
  <si>
    <t>49198</t>
  </si>
  <si>
    <t>2750209102093</t>
  </si>
  <si>
    <t>53720</t>
  </si>
  <si>
    <t>RECOVERY</t>
  </si>
  <si>
    <t>43289</t>
  </si>
  <si>
    <t xml:space="preserve">HOSPITALIZACIÓN </t>
  </si>
  <si>
    <t>43292</t>
  </si>
  <si>
    <t>43288</t>
  </si>
  <si>
    <t>2750209102085</t>
  </si>
  <si>
    <t>53722</t>
  </si>
  <si>
    <t>2750209102076</t>
  </si>
  <si>
    <t>53723</t>
  </si>
  <si>
    <t>AE40212857</t>
  </si>
  <si>
    <t>49555</t>
  </si>
  <si>
    <t>ORTOPEDIA</t>
  </si>
  <si>
    <t>Health o Meter</t>
  </si>
  <si>
    <t>Physician Balance Beam Scale</t>
  </si>
  <si>
    <t xml:space="preserve">IMÁGENES DIAGNOSTICAS </t>
  </si>
  <si>
    <t>150 KG</t>
  </si>
  <si>
    <t>130 KG</t>
  </si>
  <si>
    <t>CPW PLUS 150 KG</t>
  </si>
  <si>
    <t>ENDOCRINOLOGIA</t>
  </si>
  <si>
    <t>TERAPIA RESPIRATORIA</t>
  </si>
  <si>
    <t>BÁSCULAS</t>
  </si>
  <si>
    <t>TRIDENT</t>
  </si>
  <si>
    <t>DOMELUX-7262</t>
  </si>
  <si>
    <t>E044-EB-0024</t>
  </si>
  <si>
    <t>43794</t>
  </si>
  <si>
    <t>E044-EB-0029</t>
  </si>
  <si>
    <t>43795</t>
  </si>
  <si>
    <t>E044-EB-0027</t>
  </si>
  <si>
    <t>43796</t>
  </si>
  <si>
    <t>E044-EB-0025</t>
  </si>
  <si>
    <t>43797</t>
  </si>
  <si>
    <t>E044-EB-0026</t>
  </si>
  <si>
    <t>43798</t>
  </si>
  <si>
    <t>E044-EB-0028</t>
  </si>
  <si>
    <t>43799</t>
  </si>
  <si>
    <t>MARTINS</t>
  </si>
  <si>
    <t>MARLED</t>
  </si>
  <si>
    <t>mLV103E000008C3769</t>
  </si>
  <si>
    <t>50568</t>
  </si>
  <si>
    <t>MARLUX H5</t>
  </si>
  <si>
    <t>mLH531090608C2603 / mLH5P3A090608c2602</t>
  </si>
  <si>
    <t>50569</t>
  </si>
  <si>
    <t>SKYTRON</t>
  </si>
  <si>
    <t>AURORA</t>
  </si>
  <si>
    <t>LAMP1: 07110464, LAMP2: 08070995</t>
  </si>
  <si>
    <t>MANTENIMIENTO PREVENTIVO Y CORRECTIVO PARA LÁMPARAS CIELÍTICAS Y PIELÍTICAS</t>
  </si>
  <si>
    <t>MEDILAND</t>
  </si>
  <si>
    <t>ML600/M</t>
  </si>
  <si>
    <t>083800601V1.01</t>
  </si>
  <si>
    <t>50278</t>
  </si>
  <si>
    <t>ACEM</t>
  </si>
  <si>
    <t>STARLED 3 evomas</t>
  </si>
  <si>
    <t>33E11471-11</t>
  </si>
  <si>
    <t>55245</t>
  </si>
  <si>
    <t>33E11565-11</t>
  </si>
  <si>
    <t>55246</t>
  </si>
  <si>
    <t>IEC</t>
  </si>
  <si>
    <t>MICROMAX</t>
  </si>
  <si>
    <t>HITACHI</t>
  </si>
  <si>
    <t>CT15RE</t>
  </si>
  <si>
    <t>S204728</t>
  </si>
  <si>
    <t>51257</t>
  </si>
  <si>
    <t>BANCO NACIONAL DE TUMORES</t>
  </si>
  <si>
    <t>LABNET</t>
  </si>
  <si>
    <t>Z 36 HK</t>
  </si>
  <si>
    <t>58085006</t>
  </si>
  <si>
    <t>51391</t>
  </si>
  <si>
    <t>C1301P</t>
  </si>
  <si>
    <t>1105 0729</t>
  </si>
  <si>
    <t>55018</t>
  </si>
  <si>
    <t>1105 0721</t>
  </si>
  <si>
    <t>55019</t>
  </si>
  <si>
    <t>EPPENDORF</t>
  </si>
  <si>
    <t xml:space="preserve">CENTRIFUGE 5415 C </t>
  </si>
  <si>
    <t>5415 B 42 431</t>
  </si>
  <si>
    <t>9796</t>
  </si>
  <si>
    <t>BIOLOGIA DEL CANCER</t>
  </si>
  <si>
    <t>CENTRA MP4R</t>
  </si>
  <si>
    <t>24382175</t>
  </si>
  <si>
    <t xml:space="preserve">13433 </t>
  </si>
  <si>
    <t>THERMO</t>
  </si>
  <si>
    <t>TERUMO</t>
  </si>
  <si>
    <t>SORVAL ST 16 R</t>
  </si>
  <si>
    <t>SHANDON</t>
  </si>
  <si>
    <t xml:space="preserve">CYTOSPIN3 </t>
  </si>
  <si>
    <t>MA3378L2S</t>
  </si>
  <si>
    <t>HERMLE Z216 MI</t>
  </si>
  <si>
    <t>61085100</t>
  </si>
  <si>
    <t>37501933</t>
  </si>
  <si>
    <t>GENÉTICA</t>
  </si>
  <si>
    <t>HERAEUS</t>
  </si>
  <si>
    <t>LABOFUGE A / 2501</t>
  </si>
  <si>
    <t>122325</t>
  </si>
  <si>
    <t>24982903</t>
  </si>
  <si>
    <t>MICROCL 21R</t>
  </si>
  <si>
    <t>LABORATORIO CLINICO</t>
  </si>
  <si>
    <t xml:space="preserve">THERMO </t>
  </si>
  <si>
    <t>40755622</t>
  </si>
  <si>
    <t>ABBOT</t>
  </si>
  <si>
    <t>3531</t>
  </si>
  <si>
    <t>264790</t>
  </si>
  <si>
    <t>57498</t>
  </si>
  <si>
    <t>TERMO SCIENTIFIC</t>
  </si>
  <si>
    <t>SORVAL MD ST8 CAT</t>
  </si>
  <si>
    <t>720013050120</t>
  </si>
  <si>
    <t>56134</t>
  </si>
  <si>
    <t>720013050122</t>
  </si>
  <si>
    <t>56135</t>
  </si>
  <si>
    <t>SORVALL</t>
  </si>
  <si>
    <t>LEGEND RT</t>
  </si>
  <si>
    <t>40500462</t>
  </si>
  <si>
    <t>PATOLOGIA</t>
  </si>
  <si>
    <t>CYTOSPIN 2</t>
  </si>
  <si>
    <t>MA10173 05N</t>
  </si>
  <si>
    <t>6270</t>
  </si>
  <si>
    <t>75005184/BIOFUGE PRIMO</t>
  </si>
  <si>
    <t>40903181</t>
  </si>
  <si>
    <t>RADIOFARMACIA</t>
  </si>
  <si>
    <t>MICRO CL21R</t>
  </si>
  <si>
    <t>BIOLOGÍA DEL CÁNCER</t>
  </si>
  <si>
    <t>LÁMPARA CIELÍTICAS</t>
  </si>
  <si>
    <t>LÁMPARAS PIELÍTICAS</t>
  </si>
  <si>
    <t>MANTENIMIENTO PREVENTIVO Y CORRECTIVO PARA  CENTRIFUGAS</t>
  </si>
  <si>
    <t>CENTRIFUGAS</t>
  </si>
  <si>
    <t>MANTENIMIENTO PREVENTIVO Y CORRECTIVO PARA  AGITADORES</t>
  </si>
  <si>
    <t>MISTRAL</t>
  </si>
  <si>
    <t>1192/ MIXER</t>
  </si>
  <si>
    <t>0989-2108</t>
  </si>
  <si>
    <t>7781</t>
  </si>
  <si>
    <t>HEIDOLPH</t>
  </si>
  <si>
    <t>54121</t>
  </si>
  <si>
    <t>01191</t>
  </si>
  <si>
    <t>LAB-LINE</t>
  </si>
  <si>
    <t>ENVIRON SHAKER/3527</t>
  </si>
  <si>
    <t>0103-9451</t>
  </si>
  <si>
    <t>BARNSTEAD INTERNATIONAL</t>
  </si>
  <si>
    <t>MAXI MIX II / M37615</t>
  </si>
  <si>
    <t>49695</t>
  </si>
  <si>
    <t>AMERSHAM</t>
  </si>
  <si>
    <t xml:space="preserve"> N 4202</t>
  </si>
  <si>
    <t>BOECO</t>
  </si>
  <si>
    <t>V-1</t>
  </si>
  <si>
    <t>51269</t>
  </si>
  <si>
    <t>VORTEX MIXER/ S0200</t>
  </si>
  <si>
    <t>55674</t>
  </si>
  <si>
    <t>IKA</t>
  </si>
  <si>
    <t>MS 3 BS36</t>
  </si>
  <si>
    <t>53446</t>
  </si>
  <si>
    <t>THERMOLYNE</t>
  </si>
  <si>
    <t>M37615</t>
  </si>
  <si>
    <t xml:space="preserve">10836 </t>
  </si>
  <si>
    <t>FISHER SCIENTIFIC</t>
  </si>
  <si>
    <t>120MR</t>
  </si>
  <si>
    <t>18294</t>
  </si>
  <si>
    <t>SHAKER ORBIT P4</t>
  </si>
  <si>
    <t>51249</t>
  </si>
  <si>
    <t>23352</t>
  </si>
  <si>
    <t>SCIENTIFIC PRODUCTS</t>
  </si>
  <si>
    <t>GENIE MIXER</t>
  </si>
  <si>
    <t>SP131325</t>
  </si>
  <si>
    <t>51414</t>
  </si>
  <si>
    <t>LABORATORIO CLÍNICO</t>
  </si>
  <si>
    <t>AGITADORES</t>
  </si>
  <si>
    <t>MED-TEC</t>
  </si>
  <si>
    <t>2308</t>
  </si>
  <si>
    <t>26506</t>
  </si>
  <si>
    <t>SELECTA</t>
  </si>
  <si>
    <t>0334871</t>
  </si>
  <si>
    <t>16577</t>
  </si>
  <si>
    <t>28500</t>
  </si>
  <si>
    <t>3120070</t>
  </si>
  <si>
    <t>1-65-0123</t>
  </si>
  <si>
    <t>28501</t>
  </si>
  <si>
    <t>1-65-0124</t>
  </si>
  <si>
    <t>28502</t>
  </si>
  <si>
    <t>AQUABATH/18005</t>
  </si>
  <si>
    <t>1193-7370</t>
  </si>
  <si>
    <t>11057</t>
  </si>
  <si>
    <t>2003FS</t>
  </si>
  <si>
    <t>1646070209200</t>
  </si>
  <si>
    <t>55630</t>
  </si>
  <si>
    <t>VORTEMP 56</t>
  </si>
  <si>
    <t>09092448</t>
  </si>
  <si>
    <t>53288</t>
  </si>
  <si>
    <t>LABLINE</t>
  </si>
  <si>
    <t>BARNSTED/LABLINE</t>
  </si>
  <si>
    <t>18050A</t>
  </si>
  <si>
    <t>506N0012</t>
  </si>
  <si>
    <t>43440</t>
  </si>
  <si>
    <t>BAÑO DE AGUA</t>
  </si>
  <si>
    <t>BAÑO DE FLOTACIÓN</t>
  </si>
  <si>
    <t>BAÑO MARÍA</t>
  </si>
  <si>
    <t>BAÑO SECO</t>
  </si>
  <si>
    <t>BAÑO SECO CON AGITACIÓN</t>
  </si>
  <si>
    <t>BAÑO SEROLÓGI CO</t>
  </si>
  <si>
    <t>MANTENIMIENTO PREVENTIVO Y CORRECTIVO PARA  BAÑOS DE AGUA, FLOTACIÓN, MARÍA, SECO, AGITACIÓN Y SEROLÓGICO</t>
  </si>
  <si>
    <t>NATIONAL BIOLOGICAL</t>
  </si>
  <si>
    <t>UAB-007</t>
  </si>
  <si>
    <t>DERMATOLOGIA: 10-02</t>
  </si>
  <si>
    <t>MANTENIMIENTO PREVENTIVO Y CORRECTIVO PARA LÁMPARA DE FOTOTERAPIA</t>
  </si>
  <si>
    <t xml:space="preserve">LÁMPARA DE FOTOTERAPIA </t>
  </si>
  <si>
    <t>CABINA SECADO MATERIAL</t>
  </si>
  <si>
    <t>SEIM</t>
  </si>
  <si>
    <t>MO19</t>
  </si>
  <si>
    <t>7483</t>
  </si>
  <si>
    <t>ESTERILIZACIÓN</t>
  </si>
  <si>
    <t>SECADORA DE MATERIAL</t>
  </si>
  <si>
    <t>EEMC</t>
  </si>
  <si>
    <t>MANTENIMIENTO PREVENTIVO Y CORRECTIVO PARA EQUIPOS PARA SECADO DE MATERIAL</t>
  </si>
  <si>
    <t>BASELINE</t>
  </si>
  <si>
    <t>MANTENIMIENTO PREVENTIVO Y CORRECTIVO PARA EQUIPOS PARA DINAMÓMETROS</t>
  </si>
  <si>
    <t>DINAMÓMETROS</t>
  </si>
  <si>
    <t>MANTENIMIENTO PREVENTIVO Y CORRECTIVO PARA EQUIPOS PARA FLUJÓMETROS</t>
  </si>
  <si>
    <t>IMETAN</t>
  </si>
  <si>
    <t>FM-100</t>
  </si>
  <si>
    <t>F03081</t>
  </si>
  <si>
    <t>57279</t>
  </si>
  <si>
    <t>AMVEX</t>
  </si>
  <si>
    <t>OHMEDA</t>
  </si>
  <si>
    <t>B04163</t>
  </si>
  <si>
    <t>TIMETER</t>
  </si>
  <si>
    <t>57340</t>
  </si>
  <si>
    <t>57341</t>
  </si>
  <si>
    <t>57342</t>
  </si>
  <si>
    <t>57343</t>
  </si>
  <si>
    <t>57344</t>
  </si>
  <si>
    <t>57345</t>
  </si>
  <si>
    <t>F08091</t>
  </si>
  <si>
    <t>PRECISION MEDICAL</t>
  </si>
  <si>
    <t>57350</t>
  </si>
  <si>
    <t>57362</t>
  </si>
  <si>
    <t>57363</t>
  </si>
  <si>
    <t>57364</t>
  </si>
  <si>
    <t>57365</t>
  </si>
  <si>
    <t>57367</t>
  </si>
  <si>
    <t>CHEMETRON</t>
  </si>
  <si>
    <t>34-01</t>
  </si>
  <si>
    <t>AIR IMETAN</t>
  </si>
  <si>
    <t>F04101</t>
  </si>
  <si>
    <t>F07102</t>
  </si>
  <si>
    <t>36544</t>
  </si>
  <si>
    <t>36549</t>
  </si>
  <si>
    <t>F07101</t>
  </si>
  <si>
    <t>36550</t>
  </si>
  <si>
    <t>PRESISION MEDICAL</t>
  </si>
  <si>
    <t>57369</t>
  </si>
  <si>
    <t>F08081</t>
  </si>
  <si>
    <t>57371</t>
  </si>
  <si>
    <t>57373</t>
  </si>
  <si>
    <t>57375</t>
  </si>
  <si>
    <t>57378</t>
  </si>
  <si>
    <t>57380</t>
  </si>
  <si>
    <t>F02071</t>
  </si>
  <si>
    <t>57381</t>
  </si>
  <si>
    <t>B04158</t>
  </si>
  <si>
    <t>57382</t>
  </si>
  <si>
    <t>B04149</t>
  </si>
  <si>
    <t>57384</t>
  </si>
  <si>
    <t>F08071</t>
  </si>
  <si>
    <t>57385</t>
  </si>
  <si>
    <t>F08007</t>
  </si>
  <si>
    <t>57388</t>
  </si>
  <si>
    <t>57389</t>
  </si>
  <si>
    <t>F03681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</si>
  <si>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</si>
  <si>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</si>
  <si>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</si>
  <si>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</si>
  <si>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</si>
  <si>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</si>
  <si>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</si>
  <si>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</si>
  <si>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</si>
  <si>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</si>
  <si>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57400</t>
  </si>
  <si>
    <t>57401</t>
  </si>
  <si>
    <t>F02091</t>
  </si>
  <si>
    <t>57402</t>
  </si>
  <si>
    <t>57403</t>
  </si>
  <si>
    <t>1015098</t>
  </si>
  <si>
    <t>57404</t>
  </si>
  <si>
    <t>57405</t>
  </si>
  <si>
    <t>B04170</t>
  </si>
  <si>
    <t>57406</t>
  </si>
  <si>
    <t>57407</t>
  </si>
  <si>
    <t>57409</t>
  </si>
  <si>
    <t>1055049</t>
  </si>
  <si>
    <t>57410</t>
  </si>
  <si>
    <t>57411</t>
  </si>
  <si>
    <t>11088907</t>
  </si>
  <si>
    <t>57412</t>
  </si>
  <si>
    <t>57413</t>
  </si>
  <si>
    <t>57414</t>
  </si>
  <si>
    <t>57415</t>
  </si>
  <si>
    <t>57416</t>
  </si>
  <si>
    <t>57417</t>
  </si>
  <si>
    <t>B04162</t>
  </si>
  <si>
    <t>57418</t>
  </si>
  <si>
    <t>57419</t>
  </si>
  <si>
    <t>57420</t>
  </si>
  <si>
    <t>57421</t>
  </si>
  <si>
    <t>57422</t>
  </si>
  <si>
    <t>57423</t>
  </si>
  <si>
    <t>57424</t>
  </si>
  <si>
    <t>57425</t>
  </si>
  <si>
    <t>57426</t>
  </si>
  <si>
    <t>57427</t>
  </si>
  <si>
    <t>57428</t>
  </si>
  <si>
    <t>57430</t>
  </si>
  <si>
    <t>57431</t>
  </si>
  <si>
    <t>57432</t>
  </si>
  <si>
    <t>57433</t>
  </si>
  <si>
    <t>57434</t>
  </si>
  <si>
    <t>57435</t>
  </si>
  <si>
    <t>57436</t>
  </si>
  <si>
    <t>57438</t>
  </si>
  <si>
    <t>57439</t>
  </si>
  <si>
    <t>57440</t>
  </si>
  <si>
    <t>B04153</t>
  </si>
  <si>
    <t>57437</t>
  </si>
  <si>
    <t>57441</t>
  </si>
  <si>
    <t>57449</t>
  </si>
  <si>
    <t>57450</t>
  </si>
  <si>
    <t>57451</t>
  </si>
  <si>
    <t>57452</t>
  </si>
  <si>
    <t>57453</t>
  </si>
  <si>
    <t>57454</t>
  </si>
  <si>
    <t>B04150</t>
  </si>
  <si>
    <t>57442</t>
  </si>
  <si>
    <t>F08021</t>
  </si>
  <si>
    <t>57443</t>
  </si>
  <si>
    <t>57444</t>
  </si>
  <si>
    <t>57445</t>
  </si>
  <si>
    <t>57387</t>
  </si>
  <si>
    <t>B04177</t>
  </si>
  <si>
    <t>57446</t>
  </si>
  <si>
    <t>0999</t>
  </si>
  <si>
    <t>57456</t>
  </si>
  <si>
    <t>57457</t>
  </si>
  <si>
    <t>57459</t>
  </si>
  <si>
    <t>57460</t>
  </si>
  <si>
    <t>57461</t>
  </si>
  <si>
    <t>57462</t>
  </si>
  <si>
    <t>57464</t>
  </si>
  <si>
    <t>57468</t>
  </si>
  <si>
    <t>B04184</t>
  </si>
  <si>
    <t>57466</t>
  </si>
  <si>
    <t>1MFA4001</t>
  </si>
  <si>
    <t>57467</t>
  </si>
  <si>
    <t>Allied Health Care</t>
  </si>
  <si>
    <t>Timeter</t>
  </si>
  <si>
    <t>Air Imetan</t>
  </si>
  <si>
    <t>F-08091</t>
  </si>
  <si>
    <t>0305</t>
  </si>
  <si>
    <t>0101</t>
  </si>
  <si>
    <t>F-10071</t>
  </si>
  <si>
    <t>F-03081</t>
  </si>
  <si>
    <t>Chemetron</t>
  </si>
  <si>
    <t>1055164</t>
  </si>
  <si>
    <t>Ohmeda</t>
  </si>
  <si>
    <t>B0174</t>
  </si>
  <si>
    <t>F10071</t>
  </si>
  <si>
    <t>SMP</t>
  </si>
  <si>
    <t>OHIO</t>
  </si>
  <si>
    <t>J2010</t>
  </si>
  <si>
    <t>02010</t>
  </si>
  <si>
    <t>54526</t>
  </si>
  <si>
    <t>QOAK04845</t>
  </si>
  <si>
    <t>54527</t>
  </si>
  <si>
    <t>QOAK04816</t>
  </si>
  <si>
    <t>54528</t>
  </si>
  <si>
    <t>QOAK04832</t>
  </si>
  <si>
    <t>54529</t>
  </si>
  <si>
    <t>QOAK04846</t>
  </si>
  <si>
    <t>54530</t>
  </si>
  <si>
    <t>QOAK04825</t>
  </si>
  <si>
    <t>54531</t>
  </si>
  <si>
    <t>QOAK04826</t>
  </si>
  <si>
    <t>54532</t>
  </si>
  <si>
    <t>QOAK04818</t>
  </si>
  <si>
    <t>54533</t>
  </si>
  <si>
    <t>QOAK04841</t>
  </si>
  <si>
    <t>54534</t>
  </si>
  <si>
    <t>QOAK04839</t>
  </si>
  <si>
    <t>H2009</t>
  </si>
  <si>
    <t>54586</t>
  </si>
  <si>
    <t>FMA023748KG</t>
  </si>
  <si>
    <t>C2008</t>
  </si>
  <si>
    <t>54587</t>
  </si>
  <si>
    <t>FMA013343KG</t>
  </si>
  <si>
    <t>FMA013347KG</t>
  </si>
  <si>
    <t>FMA023720KG</t>
  </si>
  <si>
    <t>FMA023743KG</t>
  </si>
  <si>
    <t>ALLIED</t>
  </si>
  <si>
    <t>57556</t>
  </si>
  <si>
    <t>1055004</t>
  </si>
  <si>
    <t>57557</t>
  </si>
  <si>
    <t>F-02091</t>
  </si>
  <si>
    <t>X35911</t>
  </si>
  <si>
    <t>1055024</t>
  </si>
  <si>
    <t>X35913</t>
  </si>
  <si>
    <t>B04179</t>
  </si>
  <si>
    <t>57287</t>
  </si>
  <si>
    <t>X35909</t>
  </si>
  <si>
    <t>57277</t>
  </si>
  <si>
    <t>N/R</t>
  </si>
  <si>
    <t>FLUJOMETROS</t>
  </si>
  <si>
    <t>MANTENIMIENTO PREVENTIVO Y CORRECTIVO PARA EQUIPOS PARA MESAS DE CIRUGÍA</t>
  </si>
  <si>
    <t>MESA DE CIRUGÍA</t>
  </si>
  <si>
    <t>BELMONT</t>
  </si>
  <si>
    <t>DR-2500</t>
  </si>
  <si>
    <t>ET06C0050</t>
  </si>
  <si>
    <t>CIRUGÍA</t>
  </si>
  <si>
    <t>ET06C0055</t>
  </si>
  <si>
    <t>46879</t>
  </si>
  <si>
    <t>ALM</t>
  </si>
  <si>
    <t>EASYNOX 4080</t>
  </si>
  <si>
    <t>AR 0040</t>
  </si>
  <si>
    <t>ET06C0054</t>
  </si>
  <si>
    <t>AR0039</t>
  </si>
  <si>
    <t>ET06C0051</t>
  </si>
  <si>
    <t>46877</t>
  </si>
  <si>
    <t>ET06C0052</t>
  </si>
  <si>
    <t>46875</t>
  </si>
  <si>
    <t>ET06C0053</t>
  </si>
  <si>
    <t>46878</t>
  </si>
  <si>
    <t>3501B</t>
  </si>
  <si>
    <t>3501B-8B-260</t>
  </si>
  <si>
    <t>SYSTEM ARNOLD</t>
  </si>
  <si>
    <t>1081</t>
  </si>
  <si>
    <t>8583</t>
  </si>
  <si>
    <t>BIODEX</t>
  </si>
  <si>
    <t>MESA  ELECTROHIDRAULICA PARA CITOSCOPIA</t>
  </si>
  <si>
    <t>NOT-5600</t>
  </si>
  <si>
    <t>A031-IA-0078</t>
  </si>
  <si>
    <t>MESA ELECTOHIDRAULICA PARA RECTOSCOPIA</t>
  </si>
  <si>
    <t>RIWOPLAN</t>
  </si>
  <si>
    <t>6547</t>
  </si>
  <si>
    <t>194</t>
  </si>
  <si>
    <t>8928</t>
  </si>
  <si>
    <t>GATROENTEROLOGIA</t>
  </si>
  <si>
    <t>49400</t>
  </si>
  <si>
    <t>22-15-1200</t>
  </si>
  <si>
    <t>LOTE:1101</t>
  </si>
  <si>
    <t>21348</t>
  </si>
  <si>
    <t>PM3100</t>
  </si>
  <si>
    <t>093195</t>
  </si>
  <si>
    <t>57290</t>
  </si>
  <si>
    <t>093198</t>
  </si>
  <si>
    <t>57291</t>
  </si>
  <si>
    <t>106253</t>
  </si>
  <si>
    <t>57294</t>
  </si>
  <si>
    <t>093187</t>
  </si>
  <si>
    <t>AHBH43323</t>
  </si>
  <si>
    <t>093183</t>
  </si>
  <si>
    <t>57297</t>
  </si>
  <si>
    <t>106273</t>
  </si>
  <si>
    <t>57298</t>
  </si>
  <si>
    <t>GFFW11067</t>
  </si>
  <si>
    <t>093197</t>
  </si>
  <si>
    <t>57299</t>
  </si>
  <si>
    <t>WIKA</t>
  </si>
  <si>
    <t>580406</t>
  </si>
  <si>
    <t>208127</t>
  </si>
  <si>
    <t>093180</t>
  </si>
  <si>
    <t>57300</t>
  </si>
  <si>
    <t>093196</t>
  </si>
  <si>
    <t>57301</t>
  </si>
  <si>
    <t>093181</t>
  </si>
  <si>
    <t>57303</t>
  </si>
  <si>
    <t>208156</t>
  </si>
  <si>
    <t>GFF003031</t>
  </si>
  <si>
    <t>100669</t>
  </si>
  <si>
    <t>57324</t>
  </si>
  <si>
    <t>10650</t>
  </si>
  <si>
    <t>57325</t>
  </si>
  <si>
    <t>10644</t>
  </si>
  <si>
    <t>57326</t>
  </si>
  <si>
    <t>10663</t>
  </si>
  <si>
    <t>57327</t>
  </si>
  <si>
    <t>10667</t>
  </si>
  <si>
    <t>57328</t>
  </si>
  <si>
    <t>22-13-1108 1204</t>
  </si>
  <si>
    <t>42482</t>
  </si>
  <si>
    <t>22-13-1108 0205</t>
  </si>
  <si>
    <t>42483</t>
  </si>
  <si>
    <t>42492</t>
  </si>
  <si>
    <t>42489</t>
  </si>
  <si>
    <t>42488</t>
  </si>
  <si>
    <t>42487</t>
  </si>
  <si>
    <t>42485</t>
  </si>
  <si>
    <t>42490</t>
  </si>
  <si>
    <t>42491</t>
  </si>
  <si>
    <t>22-13-1108 0907</t>
  </si>
  <si>
    <t>48908</t>
  </si>
  <si>
    <t>49383</t>
  </si>
  <si>
    <t>49384</t>
  </si>
  <si>
    <t>49386</t>
  </si>
  <si>
    <t>49388</t>
  </si>
  <si>
    <t>49389</t>
  </si>
  <si>
    <t>49390</t>
  </si>
  <si>
    <t>49391</t>
  </si>
  <si>
    <t>52525</t>
  </si>
  <si>
    <t>49411</t>
  </si>
  <si>
    <t>49405</t>
  </si>
  <si>
    <t>49393</t>
  </si>
  <si>
    <t>49404</t>
  </si>
  <si>
    <t>49408</t>
  </si>
  <si>
    <t>22-13</t>
  </si>
  <si>
    <t>49392</t>
  </si>
  <si>
    <t>49398</t>
  </si>
  <si>
    <t>49410</t>
  </si>
  <si>
    <t>22-13-1108 0306</t>
  </si>
  <si>
    <t>49395</t>
  </si>
  <si>
    <t>49397</t>
  </si>
  <si>
    <t xml:space="preserve"> Vacutron/22-13-12-08 07</t>
  </si>
  <si>
    <t>49382 FALTA FOTO DEL ACTIVO</t>
  </si>
  <si>
    <t>VRA05600EK</t>
  </si>
  <si>
    <t>54641</t>
  </si>
  <si>
    <t>VRA05602EK</t>
  </si>
  <si>
    <t>54642</t>
  </si>
  <si>
    <t>VRA05601EK</t>
  </si>
  <si>
    <t>54645</t>
  </si>
  <si>
    <t>VRA05555EK</t>
  </si>
  <si>
    <t>54647</t>
  </si>
  <si>
    <t>VRA05556EK</t>
  </si>
  <si>
    <t>54649</t>
  </si>
  <si>
    <t>VRA05561EK</t>
  </si>
  <si>
    <t>54650</t>
  </si>
  <si>
    <t>VRA05557EK</t>
  </si>
  <si>
    <t>54651</t>
  </si>
  <si>
    <t>VRA05553EK</t>
  </si>
  <si>
    <t>54654</t>
  </si>
  <si>
    <t>VRA05604EK</t>
  </si>
  <si>
    <t>54655</t>
  </si>
  <si>
    <t>VRA05558EK</t>
  </si>
  <si>
    <t>54656</t>
  </si>
  <si>
    <t>VRA05541EK</t>
  </si>
  <si>
    <t>54643</t>
  </si>
  <si>
    <t>VRA05564EK</t>
  </si>
  <si>
    <t>54644</t>
  </si>
  <si>
    <t>VRA05559EK</t>
  </si>
  <si>
    <t>54646</t>
  </si>
  <si>
    <t>VRA05563EK</t>
  </si>
  <si>
    <t>54648</t>
  </si>
  <si>
    <t>VRA05603EK</t>
  </si>
  <si>
    <t>54652</t>
  </si>
  <si>
    <t>VRA05593EK</t>
  </si>
  <si>
    <t>54653</t>
  </si>
  <si>
    <t>VACUTRON</t>
  </si>
  <si>
    <t>22040002</t>
  </si>
  <si>
    <t>20615</t>
  </si>
  <si>
    <t>22-12-1106 0502</t>
  </si>
  <si>
    <t>22604</t>
  </si>
  <si>
    <t>47546</t>
  </si>
  <si>
    <t>47548</t>
  </si>
  <si>
    <t>49394</t>
  </si>
  <si>
    <t>47547</t>
  </si>
  <si>
    <t>SALAS DE CIRUGÍA, UCIS</t>
  </si>
  <si>
    <t>MANTENIMIENTO PREVENTIVO Y CORRECTIVO PARA EQUIPOS PARA REGULADORES DE VACÍO</t>
  </si>
  <si>
    <t>REGULADORES DE VACÍO</t>
  </si>
  <si>
    <t>ALOMEDIC</t>
  </si>
  <si>
    <t>27552</t>
  </si>
  <si>
    <t>57MG1X2525</t>
  </si>
  <si>
    <t>OFTALMOLOGIA</t>
  </si>
  <si>
    <t xml:space="preserve">SILLA ELÉCTRICA </t>
  </si>
  <si>
    <t xml:space="preserve">MANTENIMIENTO PREVENTIVO Y CORRECTIVO PARA EQUIPOS PARA SILLAS ELÉCTRICAS </t>
  </si>
  <si>
    <t>49565</t>
  </si>
  <si>
    <t>49561</t>
  </si>
  <si>
    <t>49562</t>
  </si>
  <si>
    <t>49578</t>
  </si>
  <si>
    <t>49563</t>
  </si>
  <si>
    <t>49570</t>
  </si>
  <si>
    <t>49567</t>
  </si>
  <si>
    <t>49572</t>
  </si>
  <si>
    <t>49575</t>
  </si>
  <si>
    <t>ALLIANCE FRANCE</t>
  </si>
  <si>
    <t>910-9</t>
  </si>
  <si>
    <t>57354</t>
  </si>
  <si>
    <t>57355</t>
  </si>
  <si>
    <t>57356</t>
  </si>
  <si>
    <t>57357</t>
  </si>
  <si>
    <t>57359</t>
  </si>
  <si>
    <t>57360</t>
  </si>
  <si>
    <t>49508</t>
  </si>
  <si>
    <t>49506</t>
  </si>
  <si>
    <t>49505</t>
  </si>
  <si>
    <t>49503</t>
  </si>
  <si>
    <t>49504</t>
  </si>
  <si>
    <t>KEX GERMANY</t>
  </si>
  <si>
    <t>RADIOSHACK</t>
  </si>
  <si>
    <t>MANTENIMIENTO PREVENTIVO Y CORRECTIVO PARA EQUIPOS PARA TERMOMETROS Y TERMOHIGRÓMETROS</t>
  </si>
  <si>
    <t>BIOLOGÍA DEL CANCER</t>
  </si>
  <si>
    <t xml:space="preserve"> VPH</t>
  </si>
  <si>
    <t>26620</t>
  </si>
  <si>
    <t>EXTECH</t>
  </si>
  <si>
    <t>BANCO DE SANGRE 4 PISO</t>
  </si>
  <si>
    <t>BANCO DE SANGRE 3 PISO</t>
  </si>
  <si>
    <t>BRIXCO</t>
  </si>
  <si>
    <t>DAT6ALOGGER 42270</t>
  </si>
  <si>
    <t>9139965</t>
  </si>
  <si>
    <t>9139970</t>
  </si>
  <si>
    <t>9139966</t>
  </si>
  <si>
    <t>9139964</t>
  </si>
  <si>
    <t>54846</t>
  </si>
  <si>
    <t>HYGROTERMOMETER</t>
  </si>
  <si>
    <t>811E</t>
  </si>
  <si>
    <t>1528</t>
  </si>
  <si>
    <t>53520</t>
  </si>
  <si>
    <t>1530</t>
  </si>
  <si>
    <t>53519</t>
  </si>
  <si>
    <t>WK</t>
  </si>
  <si>
    <t>WK072</t>
  </si>
  <si>
    <t>DATALOGGER 42270</t>
  </si>
  <si>
    <t>9135950</t>
  </si>
  <si>
    <t>53247</t>
  </si>
  <si>
    <t>53256</t>
  </si>
  <si>
    <t>26622</t>
  </si>
  <si>
    <t>42931</t>
  </si>
  <si>
    <t>49516</t>
  </si>
  <si>
    <t>42280</t>
  </si>
  <si>
    <t>9103897</t>
  </si>
  <si>
    <t>54498</t>
  </si>
  <si>
    <t>9104962</t>
  </si>
  <si>
    <t>55104</t>
  </si>
  <si>
    <t>9104983</t>
  </si>
  <si>
    <t>55105</t>
  </si>
  <si>
    <t>S.I</t>
  </si>
  <si>
    <t>MANTENIMIENTO PREVENTIVO Y CORRECTIVO PARA EQUIPOS PARA EQUIPOS DE REHABILITACIÓN</t>
  </si>
  <si>
    <t>CICLOERGOMETRO</t>
  </si>
  <si>
    <t>CHATTANOOGA</t>
  </si>
  <si>
    <t>12680A</t>
  </si>
  <si>
    <t>MAGNECISER</t>
  </si>
  <si>
    <t>200809 0064</t>
  </si>
  <si>
    <t>18031</t>
  </si>
  <si>
    <t>200812 0520</t>
  </si>
  <si>
    <t>ELECTROESTIMULADOR</t>
  </si>
  <si>
    <t>INTELECT</t>
  </si>
  <si>
    <t>VIBROPERCUTOR</t>
  </si>
  <si>
    <t>HOMEDICS</t>
  </si>
  <si>
    <t>PA-100A</t>
  </si>
  <si>
    <t>PROFORM</t>
  </si>
  <si>
    <t>495PI</t>
  </si>
  <si>
    <t>S14346944</t>
  </si>
  <si>
    <t>43405</t>
  </si>
  <si>
    <t>MONARK</t>
  </si>
  <si>
    <t>CARDIO CARE 827 E</t>
  </si>
  <si>
    <t>WVK251452Z</t>
  </si>
  <si>
    <t>43463</t>
  </si>
  <si>
    <t>BANDA SI FIN</t>
  </si>
  <si>
    <t>WONJIN</t>
  </si>
  <si>
    <t>Q6000 PLUS</t>
  </si>
  <si>
    <t>P6110700001</t>
  </si>
  <si>
    <t>55032</t>
  </si>
  <si>
    <t>EQUIPO  DE PRESOTERAPIA</t>
  </si>
  <si>
    <t>BICICLETA</t>
  </si>
  <si>
    <t>HIDROCOLLECTOR 2402</t>
  </si>
  <si>
    <t>T8799C</t>
  </si>
  <si>
    <t>56932</t>
  </si>
  <si>
    <t>CANDO / CHATTANOOGA</t>
  </si>
  <si>
    <t>T13005372</t>
  </si>
  <si>
    <t>CALENTADOR DE PAQUETES</t>
  </si>
  <si>
    <t>EJERCITADOR DE HOMBRO</t>
  </si>
  <si>
    <t>T9143</t>
  </si>
  <si>
    <t>56929</t>
  </si>
  <si>
    <t>ELECTROCAUTERIO</t>
  </si>
  <si>
    <t>ELLMAN</t>
  </si>
  <si>
    <t>BOVIE</t>
  </si>
  <si>
    <t>AARON 900</t>
  </si>
  <si>
    <t>AA1510057</t>
  </si>
  <si>
    <t>DERMATOLOGIA</t>
  </si>
  <si>
    <t>SURGITRON /FFPF</t>
  </si>
  <si>
    <t>ELLMAN SURGITRON</t>
  </si>
  <si>
    <t xml:space="preserve">F.F.P.F </t>
  </si>
  <si>
    <t>164279</t>
  </si>
  <si>
    <t>LOKTAL</t>
  </si>
  <si>
    <t>NZZZ-DG</t>
  </si>
  <si>
    <t>INVESTIGACIONES</t>
  </si>
  <si>
    <t>MANTENIMIENTO PREVENTIVO Y CORRECTIVO PARA EQUIPOS PARA ELECTROCAUTERIOS Y EQUIPOS DE RADIOFRECUENCIA</t>
  </si>
  <si>
    <t>EQUIPOS DE RADIOFRECUENCIA</t>
  </si>
  <si>
    <t>MANTENIMIENTO PREVENTIVO Y CORRECTIVO PARA EQUIPOS PARA EXTRACTORES DE PLASMA</t>
  </si>
  <si>
    <t>EXTRACTOR DE PLASMA</t>
  </si>
  <si>
    <t>FENWAL</t>
  </si>
  <si>
    <t>4R4414</t>
  </si>
  <si>
    <t>T19780</t>
  </si>
  <si>
    <t>T19805</t>
  </si>
  <si>
    <t>WELCH ALLYN</t>
  </si>
  <si>
    <t>46070</t>
  </si>
  <si>
    <t>04313SCO1503</t>
  </si>
  <si>
    <t>43444</t>
  </si>
  <si>
    <t>REHABILITACION</t>
  </si>
  <si>
    <t>M283J30</t>
  </si>
  <si>
    <t>43445</t>
  </si>
  <si>
    <t>460A</t>
  </si>
  <si>
    <t>NO TIENE</t>
  </si>
  <si>
    <t>MANTENIMIENTO PREVENTIVO Y CORRECTIVO PARA EQUIPOS PARA FOTOFOROS</t>
  </si>
  <si>
    <t>WOLF</t>
  </si>
  <si>
    <t>CUDA</t>
  </si>
  <si>
    <t>M2-150-300</t>
  </si>
  <si>
    <t>5123,001</t>
  </si>
  <si>
    <t>052108</t>
  </si>
  <si>
    <t>AESCULAP</t>
  </si>
  <si>
    <t>AXEL 180</t>
  </si>
  <si>
    <t>003251</t>
  </si>
  <si>
    <t>INTERMED</t>
  </si>
  <si>
    <t>HLS-150</t>
  </si>
  <si>
    <t>FUJINON</t>
  </si>
  <si>
    <t>FIL-150EEH</t>
  </si>
  <si>
    <t>FOTOFO CON FUENTE DE LUZ</t>
  </si>
  <si>
    <t>LUXTEC</t>
  </si>
  <si>
    <t>9100</t>
  </si>
  <si>
    <t>MANTENIMIENTO PREVENTIVO Y CORRECTIVO PARA EQUIPOS PARA FUENTES DE LUZ</t>
  </si>
  <si>
    <t>FUENTES DE LUZ</t>
  </si>
  <si>
    <t>LABOVAL 4</t>
  </si>
  <si>
    <t>NT 6V/10W STAB</t>
  </si>
  <si>
    <t>M293897</t>
  </si>
  <si>
    <t>M263019</t>
  </si>
  <si>
    <t>M296440</t>
  </si>
  <si>
    <t>M302113</t>
  </si>
  <si>
    <t>AXIOPLAN</t>
  </si>
  <si>
    <t>LEICA</t>
  </si>
  <si>
    <t>D1000 / 090-135.001</t>
  </si>
  <si>
    <t>521227-243812</t>
  </si>
  <si>
    <t>CME /1349521X</t>
  </si>
  <si>
    <t>000242007YR0176</t>
  </si>
  <si>
    <t>LEITZ</t>
  </si>
  <si>
    <t>BIOMED</t>
  </si>
  <si>
    <t>C20-507.010</t>
  </si>
  <si>
    <t>LABORLUX S</t>
  </si>
  <si>
    <t>25091</t>
  </si>
  <si>
    <t>NIKON</t>
  </si>
  <si>
    <t>ECLIPSE 50 i</t>
  </si>
  <si>
    <t>ECLIPSE E 200</t>
  </si>
  <si>
    <t>LABOPHOT</t>
  </si>
  <si>
    <t>ECLIPSE E200</t>
  </si>
  <si>
    <t>55106</t>
  </si>
  <si>
    <t>CS1</t>
  </si>
  <si>
    <t>51392</t>
  </si>
  <si>
    <t>SALA DE JUNTAS PATOLOGIA</t>
  </si>
  <si>
    <t>VERIDIAM</t>
  </si>
  <si>
    <t>VTA-100</t>
  </si>
  <si>
    <t>R02-094</t>
  </si>
  <si>
    <t>50729</t>
  </si>
  <si>
    <t>MANTENIMIENTO PREVENTIVO Y CORRECTIVO PARA EQUIPOS PARA MICROSCOPIOS VARIAS MARCAS</t>
  </si>
  <si>
    <t>MICROSCOPIOS</t>
  </si>
  <si>
    <t>UCI QUIRURGICA</t>
  </si>
  <si>
    <t>VIASYS</t>
  </si>
  <si>
    <t>MARK 7 A</t>
  </si>
  <si>
    <t>AHA01046</t>
  </si>
  <si>
    <t>AHA01045</t>
  </si>
  <si>
    <t>48706</t>
  </si>
  <si>
    <t>MANTENIMIENTO PREVENTIVO Y CORRECTIVO PARA EQUIPOS PARA VENTILADOR DE TRANSPORTE</t>
  </si>
  <si>
    <t>OFTALMOSCOPIO INDIRECTO</t>
  </si>
  <si>
    <t>74341</t>
  </si>
  <si>
    <t>1420605</t>
  </si>
  <si>
    <t>55763</t>
  </si>
  <si>
    <t>OFTALMOLOGÍA</t>
  </si>
  <si>
    <t>OFTALMOSCOPIO DIRECTO</t>
  </si>
  <si>
    <t>55764</t>
  </si>
  <si>
    <t>MANTENIMIENTO PREVENTIVO Y CORRECTIVO PARA EQUIPOS PARA OFTALMOSCOPIOS</t>
  </si>
  <si>
    <t>3319</t>
  </si>
  <si>
    <t>POCKET JUNIO 95001</t>
  </si>
  <si>
    <t>7059</t>
  </si>
  <si>
    <t>52493</t>
  </si>
  <si>
    <t>767</t>
  </si>
  <si>
    <t>21442</t>
  </si>
  <si>
    <t>76510</t>
  </si>
  <si>
    <t>21441</t>
  </si>
  <si>
    <t>21439</t>
  </si>
  <si>
    <t>21440</t>
  </si>
  <si>
    <t>19090</t>
  </si>
  <si>
    <t>22897</t>
  </si>
  <si>
    <t>22890</t>
  </si>
  <si>
    <t>49502</t>
  </si>
  <si>
    <t>22938</t>
  </si>
  <si>
    <t>29000</t>
  </si>
  <si>
    <t>OTOSCOPIO</t>
  </si>
  <si>
    <t xml:space="preserve">23313 </t>
  </si>
  <si>
    <t>36139</t>
  </si>
  <si>
    <t>OFTALMOSCOPIO</t>
  </si>
  <si>
    <t>23292</t>
  </si>
  <si>
    <t>CIRUGIA DE TORAX</t>
  </si>
  <si>
    <t>CONSULTA EXTERNA</t>
  </si>
  <si>
    <t>NEUROONCOLOGIA</t>
  </si>
  <si>
    <t>CIRUGIA PLASTICA</t>
  </si>
  <si>
    <t>EQUIPOS DE ORGANOS</t>
  </si>
  <si>
    <t>MANTENIMIENTO PREVENTIVO Y CORRECTIVO PARA EQUIPOS PARA EQUIPOS DE ÓRGANOS</t>
  </si>
  <si>
    <t>6813</t>
  </si>
  <si>
    <t>54483</t>
  </si>
  <si>
    <t>60813</t>
  </si>
  <si>
    <t>15361</t>
  </si>
  <si>
    <t>60300</t>
  </si>
  <si>
    <t>RUSH</t>
  </si>
  <si>
    <t>RIESTER</t>
  </si>
  <si>
    <t xml:space="preserve">54486
</t>
  </si>
  <si>
    <t xml:space="preserve">54478
</t>
  </si>
  <si>
    <t xml:space="preserve">54480
</t>
  </si>
  <si>
    <t>GREENS</t>
  </si>
  <si>
    <t>MANTENIMIENTO PREVENTIVO Y CORRECTIVO PARA EQUIPOS PARA LARIGOSCOPIOS</t>
  </si>
  <si>
    <t>LARINGOSCOPIOS</t>
  </si>
  <si>
    <t>ALPK2</t>
  </si>
  <si>
    <t>57559</t>
  </si>
  <si>
    <t>22912</t>
  </si>
  <si>
    <t>57499</t>
  </si>
  <si>
    <t>57543</t>
  </si>
  <si>
    <t>57544</t>
  </si>
  <si>
    <t>STETHOSCOPE</t>
  </si>
  <si>
    <t>HS-30B1</t>
  </si>
  <si>
    <t>807 TARSCOPE</t>
  </si>
  <si>
    <t>507973</t>
  </si>
  <si>
    <t>49668</t>
  </si>
  <si>
    <t>49667</t>
  </si>
  <si>
    <t>49664</t>
  </si>
  <si>
    <t>49665</t>
  </si>
  <si>
    <t>49666</t>
  </si>
  <si>
    <t>49663</t>
  </si>
  <si>
    <t>FAZZINI</t>
  </si>
  <si>
    <t>36134</t>
  </si>
  <si>
    <t>22918</t>
  </si>
  <si>
    <t>36140</t>
  </si>
  <si>
    <t>57549</t>
  </si>
  <si>
    <t>57550</t>
  </si>
  <si>
    <t>57551</t>
  </si>
  <si>
    <t>57552</t>
  </si>
  <si>
    <t>57553</t>
  </si>
  <si>
    <t>57554</t>
  </si>
  <si>
    <t>10422</t>
  </si>
  <si>
    <t>MANTENIMIENTO PREVENTIVO Y CORRECTIVO PARA EQUIPOS PARA FONENDOSCOPIOS</t>
  </si>
  <si>
    <t>5873</t>
  </si>
  <si>
    <t>49677</t>
  </si>
  <si>
    <t>KINDCARE MEDICAL SYSTEM FDA</t>
  </si>
  <si>
    <t>TENSO</t>
  </si>
  <si>
    <t>ADULTO PEDIATRICO</t>
  </si>
  <si>
    <t>HONSUN</t>
  </si>
  <si>
    <t>HOSPITALIZACION PEDIATRIA</t>
  </si>
  <si>
    <t>CARDIOLOGIA</t>
  </si>
  <si>
    <t>GINECOLOGIA</t>
  </si>
  <si>
    <t>GASTROENTEROLOGIA</t>
  </si>
  <si>
    <t>FONENDOSCOPIOS</t>
  </si>
  <si>
    <t>HEMATOLOGIA</t>
  </si>
  <si>
    <t>MANTENIMIENTO PREVENTIVO Y CORRECTIVO PARA EQUIPOS PARA TENSIÓMETROS</t>
  </si>
  <si>
    <t>TYCOS</t>
  </si>
  <si>
    <t>LIFETIME CERTIFIED</t>
  </si>
  <si>
    <t>9602142078</t>
  </si>
  <si>
    <t>9812152633</t>
  </si>
  <si>
    <t>SPHYGNOMANOMETER</t>
  </si>
  <si>
    <t>207113913</t>
  </si>
  <si>
    <t>089619090</t>
  </si>
  <si>
    <t>35332</t>
  </si>
  <si>
    <t>9605212149</t>
  </si>
  <si>
    <t>029698550</t>
  </si>
  <si>
    <t xml:space="preserve">TYCOS </t>
  </si>
  <si>
    <t>9605212133</t>
  </si>
  <si>
    <t>WELCH ALLYN TYCOS</t>
  </si>
  <si>
    <t>0301242928</t>
  </si>
  <si>
    <t>SPHYGMOMANOMETER</t>
  </si>
  <si>
    <t>556425</t>
  </si>
  <si>
    <t>996841</t>
  </si>
  <si>
    <t>51068</t>
  </si>
  <si>
    <t>373844</t>
  </si>
  <si>
    <t>49500</t>
  </si>
  <si>
    <t>998430</t>
  </si>
  <si>
    <t>49205</t>
  </si>
  <si>
    <t>0301282735</t>
  </si>
  <si>
    <t>22939</t>
  </si>
  <si>
    <t>690042</t>
  </si>
  <si>
    <t>49588</t>
  </si>
  <si>
    <t>690731</t>
  </si>
  <si>
    <t>49587</t>
  </si>
  <si>
    <t>677945</t>
  </si>
  <si>
    <t>49590</t>
  </si>
  <si>
    <t>685220</t>
  </si>
  <si>
    <t>49589</t>
  </si>
  <si>
    <t>MARSHALL</t>
  </si>
  <si>
    <t>08860</t>
  </si>
  <si>
    <t>108800264</t>
  </si>
  <si>
    <t>13264</t>
  </si>
  <si>
    <t>078805992</t>
  </si>
  <si>
    <t>03957</t>
  </si>
  <si>
    <t>SPHYMOMANOMETER</t>
  </si>
  <si>
    <t>018715725</t>
  </si>
  <si>
    <t>22821</t>
  </si>
  <si>
    <t>050120135302</t>
  </si>
  <si>
    <t>43467</t>
  </si>
  <si>
    <t>100722165153</t>
  </si>
  <si>
    <t>53725</t>
  </si>
  <si>
    <t>100722161941</t>
  </si>
  <si>
    <t>53726</t>
  </si>
  <si>
    <t>997057</t>
  </si>
  <si>
    <t>42833</t>
  </si>
  <si>
    <t>050120111153</t>
  </si>
  <si>
    <t>43466</t>
  </si>
  <si>
    <t>100722164912</t>
  </si>
  <si>
    <t>53724</t>
  </si>
  <si>
    <t>TENSIÓMETROS</t>
  </si>
  <si>
    <t>ITALDENT</t>
  </si>
  <si>
    <t>60876</t>
  </si>
  <si>
    <t>48951</t>
  </si>
  <si>
    <t>60877</t>
  </si>
  <si>
    <t>DENTSPLY</t>
  </si>
  <si>
    <t>CAVITRON SPS</t>
  </si>
  <si>
    <t>119-06159</t>
  </si>
  <si>
    <t>16367</t>
  </si>
  <si>
    <t>ODONTOLOGÍA</t>
  </si>
  <si>
    <t>NACIONAL</t>
  </si>
  <si>
    <t>MANTENIMIENTO PREVENTIVO Y CORRECTIVO PARA EQUIPOS DE ODONTOLOGÍA</t>
  </si>
  <si>
    <t>EASY VAC</t>
  </si>
  <si>
    <t>PM 60</t>
  </si>
  <si>
    <t>27297</t>
  </si>
  <si>
    <t>43452</t>
  </si>
  <si>
    <t>THOMAS</t>
  </si>
  <si>
    <t>1130</t>
  </si>
  <si>
    <t>099800002171</t>
  </si>
  <si>
    <t>1615</t>
  </si>
  <si>
    <t>020500000152</t>
  </si>
  <si>
    <t>43146</t>
  </si>
  <si>
    <t>MEDI-PUMP 1130-067</t>
  </si>
  <si>
    <t>1099 00002732</t>
  </si>
  <si>
    <t>MEDIPUMP 1630</t>
  </si>
  <si>
    <t>110600002085</t>
  </si>
  <si>
    <t>48684</t>
  </si>
  <si>
    <t>MEDI-PUMP 1130-067B</t>
  </si>
  <si>
    <t>119600000410</t>
  </si>
  <si>
    <t>MEDIPUMP</t>
  </si>
  <si>
    <t>020500000238</t>
  </si>
  <si>
    <t>JMAH</t>
  </si>
  <si>
    <t>SXT-5A</t>
  </si>
  <si>
    <t>LP.10.080</t>
  </si>
  <si>
    <t>54521</t>
  </si>
  <si>
    <t>MEDI-PUMP 1130</t>
  </si>
  <si>
    <t>060100012809</t>
  </si>
  <si>
    <t>21454</t>
  </si>
  <si>
    <t>MEDI-PUMP 1130-067H</t>
  </si>
  <si>
    <t>MANTENIMIENTO PREVENTIVO Y CORRECTIVO PARA EQUIPOS DE SUCCIONADORES</t>
  </si>
  <si>
    <t>MANTENIMIENTO PREVENTIVO Y CORRECTIVO PARA EQUIPOS DE LÁMPARAS DE PROCEDIMIENTO</t>
  </si>
  <si>
    <t>LS-135</t>
  </si>
  <si>
    <t>48374</t>
  </si>
  <si>
    <t>48376</t>
  </si>
  <si>
    <t>48375</t>
  </si>
  <si>
    <t>REF 400</t>
  </si>
  <si>
    <t>49774</t>
  </si>
  <si>
    <t>48371</t>
  </si>
  <si>
    <t>04430</t>
  </si>
  <si>
    <t>48373</t>
  </si>
  <si>
    <t>43182</t>
  </si>
  <si>
    <t>UNIDADES ODONTOLOGÍA</t>
  </si>
  <si>
    <t>CAVITRON</t>
  </si>
  <si>
    <t>MANTENIMIENTO PREVENTIVO Y CORRECTIVO PARA CAMILLAS STERIS</t>
  </si>
  <si>
    <t xml:space="preserve">MANTENIMIENTO PREVENTIVO Y CORRECTIVO PARA MONITORES DE SIGNOS VITALES </t>
  </si>
  <si>
    <t>FOTOFORO</t>
  </si>
  <si>
    <t>SUCCIONADORES</t>
  </si>
  <si>
    <t>M274740</t>
  </si>
  <si>
    <t>H063BE0866</t>
  </si>
  <si>
    <t>HOPITALIZACIÓN Y GAICA</t>
  </si>
  <si>
    <t>HOSPITALIZACIÓN Y GAICA</t>
  </si>
  <si>
    <t>CI HEAITHCARE</t>
  </si>
  <si>
    <t>P525</t>
  </si>
  <si>
    <t>P526</t>
  </si>
  <si>
    <t>0747 STRETCHER</t>
  </si>
  <si>
    <t>HUNTLEIGH</t>
  </si>
  <si>
    <t>SL600NST</t>
  </si>
  <si>
    <t>.114713010008</t>
  </si>
  <si>
    <t>.114713010024</t>
  </si>
  <si>
    <t>.114713010020</t>
  </si>
  <si>
    <t>.114713010022</t>
  </si>
  <si>
    <t>.114713010016</t>
  </si>
  <si>
    <t>.114713010011</t>
  </si>
  <si>
    <t>.114713010010</t>
  </si>
  <si>
    <t>ONCOLOGIA PEDIATRICA</t>
  </si>
  <si>
    <t xml:space="preserve">ADE </t>
  </si>
  <si>
    <t>030610036</t>
  </si>
  <si>
    <t>HOSPITALIZACION</t>
  </si>
  <si>
    <t>376</t>
  </si>
  <si>
    <t>110</t>
  </si>
  <si>
    <t>09041971</t>
  </si>
  <si>
    <t>1861071200525</t>
  </si>
  <si>
    <t>01742</t>
  </si>
  <si>
    <t>02777</t>
  </si>
  <si>
    <t>1768090159931</t>
  </si>
  <si>
    <t>03.327742</t>
  </si>
  <si>
    <t>Z1050810</t>
  </si>
  <si>
    <t>Z0102509</t>
  </si>
  <si>
    <t>580903062</t>
  </si>
  <si>
    <t>L408.12.15</t>
  </si>
  <si>
    <t>51271</t>
  </si>
  <si>
    <t>ADN-VPH</t>
  </si>
  <si>
    <t>Memmert</t>
  </si>
  <si>
    <t>WNB14</t>
  </si>
  <si>
    <t>BLOOD COLLECTION MIXER</t>
  </si>
  <si>
    <t>CM735</t>
  </si>
  <si>
    <t>731369</t>
  </si>
  <si>
    <t>48397</t>
  </si>
  <si>
    <t>Blood Collectión Scale</t>
  </si>
  <si>
    <t>NRINTELECT MOBILE</t>
  </si>
  <si>
    <t>WAVETRONIC 5000</t>
  </si>
  <si>
    <t>TTBZ-DG</t>
  </si>
  <si>
    <t>CONSULTA EXTERNA-GINECOLOGÍA</t>
  </si>
  <si>
    <t>LARINGE ELECTRÓNICA</t>
  </si>
  <si>
    <t>SERVONA GMBH</t>
  </si>
  <si>
    <t>SERVOX DIGITAL</t>
  </si>
  <si>
    <t>THERMO-SCIENTIFIC</t>
  </si>
  <si>
    <t>DIGITAL SECTION BATH</t>
  </si>
  <si>
    <t>SB1078T1407</t>
  </si>
  <si>
    <t>SB1080T1407</t>
  </si>
  <si>
    <t>SB1077T1407</t>
  </si>
  <si>
    <t>TROEMNER-TALBOYS</t>
  </si>
  <si>
    <t>SI ANALYTICS</t>
  </si>
  <si>
    <t>SLHS</t>
  </si>
  <si>
    <t>CONTADOR DE CELULAS</t>
  </si>
  <si>
    <t>IMP001</t>
  </si>
  <si>
    <t>KRAMER</t>
  </si>
  <si>
    <t>SALAS DE CIRUGIA</t>
  </si>
  <si>
    <t>Vert A1 Mat</t>
  </si>
  <si>
    <t>22891</t>
  </si>
  <si>
    <t>LORD</t>
  </si>
  <si>
    <t>HS-30C</t>
  </si>
  <si>
    <t>56769</t>
  </si>
  <si>
    <t>MEDI-PUMP 1630</t>
  </si>
  <si>
    <t>ANALIZADOR DE MICROPLACAS</t>
  </si>
  <si>
    <t>DYNEX TECHNOLOGIES</t>
  </si>
  <si>
    <t>OPSYS MR</t>
  </si>
  <si>
    <t>1MRA-2617</t>
  </si>
  <si>
    <t>CAMARA DE ELECTROFORESIS</t>
  </si>
  <si>
    <t>C.B.S. SCIENTIFIC</t>
  </si>
  <si>
    <t>QNX-700</t>
  </si>
  <si>
    <t>WSGE-014</t>
  </si>
  <si>
    <t>FISHERBIOTECH</t>
  </si>
  <si>
    <t>FB-SB1316</t>
  </si>
  <si>
    <t>43801</t>
  </si>
  <si>
    <t>OWL</t>
  </si>
  <si>
    <t>B1A</t>
  </si>
  <si>
    <t>43802</t>
  </si>
  <si>
    <t>SUB SYSTEM 150/E-0350</t>
  </si>
  <si>
    <t>LNE35-0901</t>
  </si>
  <si>
    <t>PHARMACIA BIOTECH</t>
  </si>
  <si>
    <t>GNA 200</t>
  </si>
  <si>
    <t>56230001 K3 001893</t>
  </si>
  <si>
    <t>HORIZON</t>
  </si>
  <si>
    <t>C.B.S</t>
  </si>
  <si>
    <t>SGE-030</t>
  </si>
  <si>
    <t>48390</t>
  </si>
  <si>
    <t>48389</t>
  </si>
  <si>
    <t>CORTADORA DE GASA</t>
  </si>
  <si>
    <t>EASTMAN</t>
  </si>
  <si>
    <t>CARDINAL</t>
  </si>
  <si>
    <t>2-E14325</t>
  </si>
  <si>
    <t>26727</t>
  </si>
  <si>
    <t>EQUIPO DE ENFRIAMIENTO POR CIRCULACIÓN</t>
  </si>
  <si>
    <t xml:space="preserve"> PHARMACIA BIOTECH</t>
  </si>
  <si>
    <t>MULTITEMP III</t>
  </si>
  <si>
    <t>1 97 003966/002</t>
  </si>
  <si>
    <t>EQUIPO PARA TRANSFERENCIA DE PROTEINAS DNA</t>
  </si>
  <si>
    <t>HOEFER</t>
  </si>
  <si>
    <t>TE70</t>
  </si>
  <si>
    <t>FOTOMETRO</t>
  </si>
  <si>
    <t>BIOPHOTOMETER</t>
  </si>
  <si>
    <t>FUENTE DE PODER ELECTROFORESIS</t>
  </si>
  <si>
    <t>BIOTECH</t>
  </si>
  <si>
    <t>EPS 301</t>
  </si>
  <si>
    <t>56307480 K3 001856</t>
  </si>
  <si>
    <t>EPS-300X</t>
  </si>
  <si>
    <t>CSE11102956</t>
  </si>
  <si>
    <t>LAVADOR DE MICROPLACAS ELISA</t>
  </si>
  <si>
    <t>TECAN</t>
  </si>
  <si>
    <t>COLUMBUS PLUS-PRO BASIC</t>
  </si>
  <si>
    <t>DYNEX</t>
  </si>
  <si>
    <t>ULTRAWASH PLUS</t>
  </si>
  <si>
    <t>1UWA-2370</t>
  </si>
  <si>
    <t>LECTOR ELISA</t>
  </si>
  <si>
    <t>LABSYSTEM</t>
  </si>
  <si>
    <t>347</t>
  </si>
  <si>
    <t>347020-085</t>
  </si>
  <si>
    <t>10868</t>
  </si>
  <si>
    <t>LUMINOMETRO</t>
  </si>
  <si>
    <t>GENIOS-BASIC</t>
  </si>
  <si>
    <t>20688</t>
  </si>
  <si>
    <t>MEDIDOR DE PH</t>
  </si>
  <si>
    <t>MARTINI</t>
  </si>
  <si>
    <t>Mi 105</t>
  </si>
  <si>
    <t>51238</t>
  </si>
  <si>
    <t>PEACHIMETRO</t>
  </si>
  <si>
    <t>HANNA INSTRUMENTS</t>
  </si>
  <si>
    <t>HI3220</t>
  </si>
  <si>
    <t>ORION</t>
  </si>
  <si>
    <t>520A</t>
  </si>
  <si>
    <t>007152</t>
  </si>
  <si>
    <t>11067</t>
  </si>
  <si>
    <t>METROHM</t>
  </si>
  <si>
    <t>25303</t>
  </si>
  <si>
    <t>21303</t>
  </si>
  <si>
    <t>GENETICA</t>
  </si>
  <si>
    <t>FISHER SCIENTIFIC / ACCUMET</t>
  </si>
  <si>
    <t>AR1O PH METER</t>
  </si>
  <si>
    <t>AR93317486</t>
  </si>
  <si>
    <t>55636</t>
  </si>
  <si>
    <t>PROGRAMADOR DE TIEMPO</t>
  </si>
  <si>
    <t>151</t>
  </si>
  <si>
    <t>507N0085</t>
  </si>
  <si>
    <t>507N0088</t>
  </si>
  <si>
    <t>43439</t>
  </si>
  <si>
    <t>ROTADOR</t>
  </si>
  <si>
    <t>ORBITRON ROTATOR II</t>
  </si>
  <si>
    <t>SCIENTIFIC INDUSTRIES</t>
  </si>
  <si>
    <t>VORTEX GENIE 2 / G-560</t>
  </si>
  <si>
    <t>2-336343</t>
  </si>
  <si>
    <t>ROTADOR/MEZCLADOR</t>
  </si>
  <si>
    <t>Z1050811</t>
  </si>
  <si>
    <t>55673</t>
  </si>
  <si>
    <t>SONICADOR</t>
  </si>
  <si>
    <t xml:space="preserve"> D100</t>
  </si>
  <si>
    <t>FS-3522</t>
  </si>
  <si>
    <t>TRANSILUMINADOR UV</t>
  </si>
  <si>
    <t>UVP</t>
  </si>
  <si>
    <t xml:space="preserve">UV TMW-20 </t>
  </si>
  <si>
    <t>95-0171-04</t>
  </si>
  <si>
    <t>CABINA PARA PCR</t>
  </si>
  <si>
    <t>PLAS LABS</t>
  </si>
  <si>
    <t>825-PCR/HEA</t>
  </si>
  <si>
    <t>33009H</t>
  </si>
  <si>
    <t>825PCR/HEPA</t>
  </si>
  <si>
    <t>33209H</t>
  </si>
  <si>
    <t>33109H</t>
  </si>
  <si>
    <t>THE CLONE ZONE</t>
  </si>
  <si>
    <t>TIPO DE MANTENIMIENTO: PREVENTIVO INCLUYENDO LAS VISITAS  NECESARIAS EN CASO DE FALLA Y/O DAÑO PARA SISTEMA DE ESTERILIZACIÓN Y SISTEMA PARA MANTENER MANTAS CALIENTES</t>
  </si>
  <si>
    <t xml:space="preserve">SISTEMA DE ESTERILIZACIÓN </t>
  </si>
  <si>
    <t>SCICAN</t>
  </si>
  <si>
    <t>STATIM-5000-01-201101</t>
  </si>
  <si>
    <t>130407J00064</t>
  </si>
  <si>
    <t>49202</t>
  </si>
  <si>
    <t>SISTEMA PARA MANTENER MANTAS CALIENTES</t>
  </si>
  <si>
    <t>ENTHERMICS</t>
  </si>
  <si>
    <t>EC2180</t>
  </si>
  <si>
    <t>596046-000</t>
  </si>
  <si>
    <t>HISTOBATH</t>
  </si>
  <si>
    <t>ALPHELYS</t>
  </si>
  <si>
    <t>SNAP FROST 2</t>
  </si>
  <si>
    <t>103062</t>
  </si>
  <si>
    <t>PATOLOGÍA CX</t>
  </si>
  <si>
    <t>TIPO DE MANTENIMIENTO: PREVENTIVO INCLUYENDO LAS VISITAS  NECESARIAS EN CASO DE FALLA Y/O DAÑO PARA HORNOS</t>
  </si>
  <si>
    <t>HORNO DE SECADO</t>
  </si>
  <si>
    <t>100</t>
  </si>
  <si>
    <t>1198-1572</t>
  </si>
  <si>
    <t>21093</t>
  </si>
  <si>
    <t>MEMMERT</t>
  </si>
  <si>
    <t>21979</t>
  </si>
  <si>
    <t>HORNO</t>
  </si>
  <si>
    <t>MMM</t>
  </si>
  <si>
    <t>ECOCELL</t>
  </si>
  <si>
    <t>48332-0000</t>
  </si>
  <si>
    <t xml:space="preserve">CS AND E </t>
  </si>
  <si>
    <t>TMP</t>
  </si>
  <si>
    <t>1445A</t>
  </si>
  <si>
    <t>2377</t>
  </si>
  <si>
    <t>SHELAB</t>
  </si>
  <si>
    <t>1310</t>
  </si>
  <si>
    <t>05044805</t>
  </si>
  <si>
    <t>43382</t>
  </si>
  <si>
    <t>HORNO -INCUBADORA</t>
  </si>
  <si>
    <t>3524</t>
  </si>
  <si>
    <t>107067</t>
  </si>
  <si>
    <t>55635</t>
  </si>
  <si>
    <t>1582070766929</t>
  </si>
  <si>
    <t>55634</t>
  </si>
  <si>
    <t>TIPO DE MANTENIMIENTO: PREVENTIVO INCLUYENDO LAS VISITAS  NECESARIAS EN CASO DE FALLA Y/O DAÑO PARA INCUBADORAS</t>
  </si>
  <si>
    <t>INCUBADORA DE PLAQUETAS</t>
  </si>
  <si>
    <t>BIO-HB-4800 III</t>
  </si>
  <si>
    <t>48398</t>
  </si>
  <si>
    <t>INCUBADORA</t>
  </si>
  <si>
    <t>ZLE 152</t>
  </si>
  <si>
    <t>175</t>
  </si>
  <si>
    <t>LC INCUBATOR/203</t>
  </si>
  <si>
    <t>0200-0396</t>
  </si>
  <si>
    <t>18845</t>
  </si>
  <si>
    <t>0302-0810</t>
  </si>
  <si>
    <t>21032</t>
  </si>
  <si>
    <t>INCUBADORA AGITACION</t>
  </si>
  <si>
    <t>I5 211DS</t>
  </si>
  <si>
    <t>09016008</t>
  </si>
  <si>
    <t>NUAIRE</t>
  </si>
  <si>
    <t>DH AUTOFLOW</t>
  </si>
  <si>
    <t>20784</t>
  </si>
  <si>
    <t>INCUBADORA DE HIBRIDACION</t>
  </si>
  <si>
    <t>INCUBADORA DE BAÑO SECO</t>
  </si>
  <si>
    <t>BARNSTED</t>
  </si>
  <si>
    <t>DB17615</t>
  </si>
  <si>
    <t>17613765</t>
  </si>
  <si>
    <t>INCUBADORA HEMOCULTIVOS</t>
  </si>
  <si>
    <t>BECTON DICKINSON</t>
  </si>
  <si>
    <t>BACTEC 9240</t>
  </si>
  <si>
    <t>DB3244</t>
  </si>
  <si>
    <t>EC-55</t>
  </si>
  <si>
    <t>D130514</t>
  </si>
  <si>
    <t>D130522</t>
  </si>
  <si>
    <t>ITEM No. 1</t>
  </si>
  <si>
    <t>TIPO DE MANTENIMIENTO:  PREVENTIVO Y CORRECTIVO  PARA CAMAS HOSPITALARIAS</t>
  </si>
  <si>
    <t>CANTIDAD VISITAS 2017</t>
  </si>
  <si>
    <t>VALOR UNITARIO POR VISITA</t>
  </si>
  <si>
    <t>IVA</t>
  </si>
  <si>
    <t>VALOR TOTAL</t>
  </si>
  <si>
    <t>VERIFICACIÓN METROLÓGICA</t>
  </si>
  <si>
    <t>SEGURIDAD ELÉCTRICA</t>
  </si>
  <si>
    <t xml:space="preserve">SI APLICA </t>
  </si>
  <si>
    <t>SI APLICA</t>
  </si>
  <si>
    <t>CANTIDAD VISITAS 2018</t>
  </si>
  <si>
    <t>ITEM No. 2</t>
  </si>
  <si>
    <t>ITEM No. 3</t>
  </si>
  <si>
    <t xml:space="preserve">MANTENIMIENTO PREVENTIVO Y CORRECTIVO PARA CAMILLAS </t>
  </si>
  <si>
    <t>ITEM No. 4</t>
  </si>
  <si>
    <t>ITEM No. 6</t>
  </si>
  <si>
    <t>TOTAL</t>
  </si>
  <si>
    <t>TOTAL SERVICIO SOLICITADO</t>
  </si>
  <si>
    <t>REPRESENTATE LEGAL</t>
  </si>
  <si>
    <t>NOMBRE COMPAÑÍA</t>
  </si>
  <si>
    <t>______________________________________________________</t>
  </si>
  <si>
    <t>ITEM No. 7</t>
  </si>
  <si>
    <t>ITEM No. 8</t>
  </si>
  <si>
    <t>ITEM No. 10</t>
  </si>
  <si>
    <t>ITEM No. 11</t>
  </si>
  <si>
    <t>ITEM No. 12</t>
  </si>
  <si>
    <t>ITEM No. 13</t>
  </si>
  <si>
    <t>ITEM No. 14</t>
  </si>
  <si>
    <t>ITEM No. 15</t>
  </si>
  <si>
    <t>ITEM No. 16</t>
  </si>
  <si>
    <t>ITEM No. 17</t>
  </si>
  <si>
    <t>ITEM No. 18</t>
  </si>
  <si>
    <t>ITEM No. 19</t>
  </si>
  <si>
    <t>ITEM No. 20</t>
  </si>
  <si>
    <t>ITEM No. 21</t>
  </si>
  <si>
    <t>ITEM No. 22</t>
  </si>
  <si>
    <t>ITEM No. 23</t>
  </si>
  <si>
    <t>ITEM No. 24</t>
  </si>
  <si>
    <t>ITEM No. 25</t>
  </si>
  <si>
    <t>ITEM No. 26</t>
  </si>
  <si>
    <t>ITEM No. 27</t>
  </si>
  <si>
    <t>ITEM No. 28</t>
  </si>
  <si>
    <t>ITEM No. 29</t>
  </si>
  <si>
    <t>ITEM No. 31</t>
  </si>
  <si>
    <t>ITEM No. 32</t>
  </si>
  <si>
    <t>ITEM No. 33</t>
  </si>
  <si>
    <t>ITEM No. 34</t>
  </si>
  <si>
    <t>ITEM No. 35</t>
  </si>
  <si>
    <t>ITEM No. 36</t>
  </si>
  <si>
    <t>ITEM No. 37</t>
  </si>
  <si>
    <t>ITEM No. 38</t>
  </si>
  <si>
    <t>ITEM No. 39</t>
  </si>
  <si>
    <t>ITEM No. 40</t>
  </si>
  <si>
    <t>MANTENIMIENTO PREVENTIVO Y CORRECTIVO PARA EQUIPOS DE LABORATORIO (VARIOS)</t>
  </si>
  <si>
    <t xml:space="preserve">NO APLICA </t>
  </si>
  <si>
    <t>NO APLICA</t>
  </si>
  <si>
    <t>NA</t>
  </si>
  <si>
    <t>ANEXO  N° 06 ELEMENTOS O SERVICIOS REQUERIDOS</t>
  </si>
  <si>
    <t>* LOS EQUIPOS RELACIONADOS EN EL PRESENTE ANEXO, ESTAN SUJETOS A MODIFICACION DURANTE EL PROCESO DE SELECCIÓN Y LA EJECUCION DEL CONTRATO.</t>
  </si>
  <si>
    <t xml:space="preserve">ANEXO  N° 06 ELEMENTOS O SERVICIOS REQUERIDOS </t>
  </si>
  <si>
    <t>1</t>
  </si>
  <si>
    <t>2</t>
  </si>
  <si>
    <t>R56151</t>
  </si>
  <si>
    <t>R56171</t>
  </si>
  <si>
    <t>R56166</t>
  </si>
  <si>
    <t>PANASONIC</t>
  </si>
  <si>
    <t>REACH EASY</t>
  </si>
  <si>
    <t>EVACUADOR DE HUMO</t>
  </si>
  <si>
    <t>VAPORVAC</t>
  </si>
  <si>
    <t>COPER SURGICAL</t>
  </si>
  <si>
    <t>906500-000</t>
  </si>
  <si>
    <t>301533-1</t>
  </si>
  <si>
    <t>SANKEY</t>
  </si>
  <si>
    <t>KG22100</t>
  </si>
  <si>
    <t>20606</t>
  </si>
  <si>
    <t>23309</t>
  </si>
  <si>
    <t>ODONTOLOGIA</t>
  </si>
  <si>
    <t>K8937</t>
  </si>
  <si>
    <t>VM8</t>
  </si>
  <si>
    <t>US12568867</t>
  </si>
  <si>
    <t>57487</t>
  </si>
  <si>
    <t>57488</t>
  </si>
  <si>
    <t>WALLAC</t>
  </si>
  <si>
    <t>1296-002</t>
  </si>
  <si>
    <t>2777</t>
  </si>
  <si>
    <t>DB16525</t>
  </si>
  <si>
    <t>810950792343</t>
  </si>
  <si>
    <t>34082</t>
  </si>
  <si>
    <t>TYPE 16500 DRI-BATH</t>
  </si>
  <si>
    <t>810950792371</t>
  </si>
  <si>
    <t>13543</t>
  </si>
  <si>
    <t>9509-017</t>
  </si>
  <si>
    <t>PREQUIRURGICOS</t>
  </si>
  <si>
    <t>DEWERT</t>
  </si>
  <si>
    <t>DYMAT EZ</t>
  </si>
  <si>
    <t>DBNG 026976</t>
  </si>
  <si>
    <t>NRI</t>
  </si>
  <si>
    <t>CIRCLE</t>
  </si>
  <si>
    <t>56931</t>
  </si>
  <si>
    <t>AXIO</t>
  </si>
  <si>
    <t xml:space="preserve">Wild-Leitz </t>
  </si>
  <si>
    <t>512909-127854</t>
  </si>
  <si>
    <t>Laborlux-S</t>
  </si>
  <si>
    <t>M107814</t>
  </si>
  <si>
    <t>VENTILDOR DE TRANSPORTE</t>
  </si>
  <si>
    <t>19091</t>
  </si>
  <si>
    <t>17373</t>
  </si>
  <si>
    <t>56106</t>
  </si>
  <si>
    <t>23300</t>
  </si>
  <si>
    <t>23295</t>
  </si>
  <si>
    <t>22895</t>
  </si>
  <si>
    <t>55807</t>
  </si>
  <si>
    <t>55808</t>
  </si>
  <si>
    <t>55806</t>
  </si>
  <si>
    <t>23312</t>
  </si>
  <si>
    <t>23304</t>
  </si>
  <si>
    <t>49623</t>
  </si>
  <si>
    <t>49551</t>
  </si>
  <si>
    <t>43021</t>
  </si>
  <si>
    <t>HEMATOLOGIA ONCOLOGICA</t>
  </si>
  <si>
    <t>RADIOLOGIA</t>
  </si>
  <si>
    <t>HOSPITAL DIA</t>
  </si>
  <si>
    <t>10077</t>
  </si>
  <si>
    <t>10078</t>
  </si>
  <si>
    <t>10140</t>
  </si>
  <si>
    <t>12626</t>
  </si>
  <si>
    <t>13009</t>
  </si>
  <si>
    <t>15921</t>
  </si>
  <si>
    <t>18867</t>
  </si>
  <si>
    <t>19382</t>
  </si>
  <si>
    <t>19384</t>
  </si>
  <si>
    <t>19385</t>
  </si>
  <si>
    <t>19386</t>
  </si>
  <si>
    <t>19387</t>
  </si>
  <si>
    <t>22345</t>
  </si>
  <si>
    <t>22346</t>
  </si>
  <si>
    <t>42827</t>
  </si>
  <si>
    <t>57757</t>
  </si>
  <si>
    <t>IN750</t>
  </si>
  <si>
    <t>8140060</t>
  </si>
  <si>
    <t>T14000696</t>
  </si>
  <si>
    <t>9805283779</t>
  </si>
  <si>
    <t>47718</t>
  </si>
  <si>
    <t>041005983</t>
  </si>
  <si>
    <t>49792</t>
  </si>
  <si>
    <t>NO REGISTRA</t>
  </si>
  <si>
    <t>IMÁGENES DIAGNOSTICAS</t>
  </si>
  <si>
    <t>UNIDAD ELECTROQUIRURGICA ERBE</t>
  </si>
  <si>
    <t>ERBE</t>
  </si>
  <si>
    <t>ICC 200</t>
  </si>
  <si>
    <t>D-2235</t>
  </si>
  <si>
    <t>HTC-2</t>
  </si>
  <si>
    <t>HYGRO-THERMOMETER</t>
  </si>
  <si>
    <t>KEX GERMANY SH-109</t>
  </si>
  <si>
    <t>CONSULTA CIRUGIA PLASTICA</t>
  </si>
  <si>
    <t>UROLOGIA DEPOSITO</t>
  </si>
  <si>
    <t>CUIDADO PALIATIVO ALMACEN</t>
  </si>
  <si>
    <t>SALAS DE CIRUGIA CARRO DE PARO RECUPERACION</t>
  </si>
  <si>
    <t>SALAS DE CIRUGIA CARRO DE PARO PASILLO</t>
  </si>
  <si>
    <t>PATOLOGIA INMUNOHISTOQUIMICA</t>
  </si>
  <si>
    <t>DERMATOLOGIA PROCEDIMIENTOS (INSUMOS)</t>
  </si>
  <si>
    <t>UACAI ALMACENAMIENTO</t>
  </si>
  <si>
    <t xml:space="preserve">UACAI CARRO DE PARO </t>
  </si>
  <si>
    <t>RADIOLOGIA CARRO DE PARO</t>
  </si>
  <si>
    <t>HOSPITAL DIA CARRO DE PARO</t>
  </si>
  <si>
    <t xml:space="preserve">HOSPITALIZACION 3RO OCCIDENTE CARRO DE PARO  </t>
  </si>
  <si>
    <t xml:space="preserve">HOSPITALIZACION 3RO OCCIDENTE CUARTO LIMPIO  </t>
  </si>
  <si>
    <t>BIOMEDICA</t>
  </si>
  <si>
    <t xml:space="preserve">HOSPITALIZACION 3RO ORIENTE CARRO DE PARO  </t>
  </si>
  <si>
    <t>ARCHIVO HISTORIAS CLINICAS</t>
  </si>
  <si>
    <t xml:space="preserve">HOSPITALIZACION 4TO SUR CARRO DE PARO  </t>
  </si>
  <si>
    <t xml:space="preserve">HOSPITALIZACION 4TO NORTE CUARTO LIMPIO  </t>
  </si>
  <si>
    <t xml:space="preserve">HOSPITALIZACION 4TO OCCIDENTE CARRO DE PARO  </t>
  </si>
  <si>
    <t xml:space="preserve">HOSPITALIZACION 4TO ORIENTE CARRO DE PARO  </t>
  </si>
  <si>
    <t>HOSPITAL DIA SALA CAMAS</t>
  </si>
  <si>
    <t>HOSPITAL DIA SALA QUIMIOTERAPIA</t>
  </si>
  <si>
    <t>HOSPITAL DIA PEDIATRIA</t>
  </si>
  <si>
    <t>HOSPITAL DIA SALA QUIMIOTERAPIA DOS</t>
  </si>
  <si>
    <t>HOSPITALIZACION PEDIATRICA CARRO DE PARO</t>
  </si>
  <si>
    <t>UCI QUIRURGICA CARRO DE PARO</t>
  </si>
  <si>
    <t>UCI QUIRURGICA CUARTO LIMPIO</t>
  </si>
  <si>
    <t>UCI MEDICA CUARTO LIMPIO</t>
  </si>
  <si>
    <t>UCI PEDIATRICA CUARTO LIMPIO</t>
  </si>
  <si>
    <t>UROLOGIA PROCEDIMIENTOS</t>
  </si>
  <si>
    <t>RADIOTERAPIA CARRO DE PARO</t>
  </si>
  <si>
    <t>RADIOTERAPIA DEPOSITO INSUMOS, DISPOSITIVOS Y MEDICAMENTOS</t>
  </si>
  <si>
    <t>GAICA CUARTO LIMPIO</t>
  </si>
  <si>
    <t>GAICA CARRO DE PARO</t>
  </si>
  <si>
    <t>GAICA PROCEDIMIENTOS</t>
  </si>
  <si>
    <t>UCI PEDIATRICA CARRO DE PARO</t>
  </si>
  <si>
    <t>UCI MEDICA CARRO DE PARO</t>
  </si>
  <si>
    <t>LABORATORIO ADN-VPH</t>
  </si>
  <si>
    <t>DEPOSITO LABORATORIO ADN-VPH</t>
  </si>
  <si>
    <t>TAMO CARRO DE PARO</t>
  </si>
  <si>
    <t>LABORATORIO TAMO</t>
  </si>
  <si>
    <t>GASTROENTEROLOGIA CARRO DE PARO</t>
  </si>
  <si>
    <t>MEDICINA NUCLEAR CARRO DE PARO</t>
  </si>
  <si>
    <t>CONSULTA GINECOLOGIA GABINETE DE INSUMOS</t>
  </si>
  <si>
    <t>HEMATOLOGIA CUARTO DE PROCEDIMIENTOS</t>
  </si>
  <si>
    <t>CONSULTA SENO</t>
  </si>
  <si>
    <t>CONSULTA ORTOPEDIA</t>
  </si>
  <si>
    <t>CONSULTA CIRUGIA DE TORAX</t>
  </si>
  <si>
    <t>ATENCION DOMICILIARIA</t>
  </si>
  <si>
    <t>GASTROENTEROLOGIA ALMACEN</t>
  </si>
  <si>
    <t>TERMOHIGROMETRO</t>
  </si>
  <si>
    <t>TERMOMETRO</t>
  </si>
  <si>
    <t>OREGON</t>
  </si>
  <si>
    <t>THM912</t>
  </si>
  <si>
    <t>42932</t>
  </si>
  <si>
    <t>49517</t>
  </si>
  <si>
    <t>ATEP00766</t>
  </si>
  <si>
    <t>ATEP02304</t>
  </si>
  <si>
    <t>ATEP02293</t>
  </si>
  <si>
    <t>SPM</t>
  </si>
  <si>
    <t>FMA023748K6</t>
  </si>
  <si>
    <t>ATEP02175</t>
  </si>
  <si>
    <t>ATEP02290</t>
  </si>
  <si>
    <t>B04172</t>
  </si>
  <si>
    <t>B04156</t>
  </si>
  <si>
    <t>UACAI</t>
  </si>
  <si>
    <t>B04185</t>
  </si>
  <si>
    <t>X35907</t>
  </si>
  <si>
    <t>Trimeter</t>
  </si>
  <si>
    <t xml:space="preserve"> DESFIBRILADORES</t>
  </si>
  <si>
    <t>ITEM No. 5</t>
  </si>
  <si>
    <t>MONITOR DE SIGNOS VITALES</t>
  </si>
  <si>
    <t>ITEM No. 09</t>
  </si>
  <si>
    <t>ITEM No. 30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</si>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</sst>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-mmm\-yyyy"/>
    <numFmt numFmtId="165" formatCode="0;[Red]0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" fillId="0" borderId="0"/>
    <xf numFmtId="43" fontId="33" fillId="0" borderId="0" applyFont="0" applyFill="0" applyBorder="0" applyAlignment="0" applyProtection="0"/>
  </cellStyleXfs>
  <cellXfs count="635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6" xfId="0" applyNumberFormat="1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2" borderId="30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49" fontId="28" fillId="0" borderId="1" xfId="46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 wrapText="1"/>
    </xf>
    <xf numFmtId="49" fontId="31" fillId="0" borderId="1" xfId="46" applyNumberFormat="1" applyFont="1" applyFill="1" applyBorder="1" applyAlignment="1">
      <alignment horizontal="center" vertical="center" wrapText="1"/>
    </xf>
    <xf numFmtId="49" fontId="28" fillId="0" borderId="11" xfId="46" applyNumberFormat="1" applyFont="1" applyFill="1" applyBorder="1" applyAlignment="1">
      <alignment horizontal="center" vertical="center" wrapText="1"/>
    </xf>
    <xf numFmtId="49" fontId="28" fillId="0" borderId="20" xfId="46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49" fontId="19" fillId="2" borderId="2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165" fontId="2" fillId="0" borderId="30" xfId="0" applyNumberFormat="1" applyFont="1" applyFill="1" applyBorder="1" applyAlignment="1">
      <alignment horizontal="center" vertical="center" wrapText="1"/>
    </xf>
    <xf numFmtId="49" fontId="19" fillId="2" borderId="40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49" fontId="0" fillId="0" borderId="26" xfId="0" applyNumberFormat="1" applyFont="1" applyFill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3" fontId="20" fillId="2" borderId="0" xfId="0" applyNumberFormat="1" applyFont="1" applyFill="1" applyBorder="1" applyAlignment="1">
      <alignment vertical="center"/>
    </xf>
    <xf numFmtId="49" fontId="19" fillId="2" borderId="1" xfId="46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57" xfId="0" applyFont="1" applyFill="1" applyBorder="1" applyAlignment="1">
      <alignment horizontal="center" vertical="center" wrapText="1"/>
    </xf>
    <xf numFmtId="0" fontId="34" fillId="26" borderId="16" xfId="0" applyFont="1" applyFill="1" applyBorder="1" applyAlignment="1">
      <alignment horizontal="center" vertical="center" wrapText="1"/>
    </xf>
    <xf numFmtId="0" fontId="34" fillId="26" borderId="59" xfId="0" applyFont="1" applyFill="1" applyBorder="1" applyAlignment="1">
      <alignment horizontal="center" vertical="center" wrapText="1"/>
    </xf>
    <xf numFmtId="43" fontId="35" fillId="2" borderId="1" xfId="47" applyFont="1" applyFill="1" applyBorder="1" applyAlignment="1">
      <alignment vertical="center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35" fillId="2" borderId="1" xfId="47" applyFont="1" applyFill="1" applyBorder="1" applyAlignment="1">
      <alignment vertical="center" wrapText="1"/>
    </xf>
    <xf numFmtId="43" fontId="35" fillId="2" borderId="58" xfId="47" applyFont="1" applyFill="1" applyBorder="1" applyAlignment="1">
      <alignment vertical="center" wrapText="1"/>
    </xf>
    <xf numFmtId="0" fontId="25" fillId="2" borderId="0" xfId="0" applyFont="1" applyFill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  <xf numFmtId="1" fontId="19" fillId="2" borderId="0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26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25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" fillId="0" borderId="26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25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4" fillId="26" borderId="25" xfId="0" applyFont="1" applyFill="1" applyBorder="1" applyAlignment="1">
      <alignment horizontal="center" vertical="center" wrapText="1"/>
    </xf>
    <xf numFmtId="0" fontId="34" fillId="26" borderId="62" xfId="0" applyFont="1" applyFill="1" applyBorder="1" applyAlignment="1">
      <alignment horizontal="center" vertical="center" wrapText="1"/>
    </xf>
    <xf numFmtId="43" fontId="35" fillId="2" borderId="26" xfId="47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9" fillId="2" borderId="26" xfId="0" applyFont="1" applyFill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0" borderId="69" xfId="0" applyFont="1" applyBorder="1" applyAlignment="1">
      <alignment vertical="center" wrapText="1"/>
    </xf>
    <xf numFmtId="0" fontId="19" fillId="0" borderId="6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43" fontId="35" fillId="2" borderId="26" xfId="47" applyFont="1" applyFill="1" applyBorder="1" applyAlignment="1">
      <alignment vertical="center" wrapText="1"/>
    </xf>
    <xf numFmtId="0" fontId="19" fillId="2" borderId="11" xfId="0" applyFont="1" applyFill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57" xfId="0" applyFont="1" applyBorder="1" applyAlignment="1">
      <alignment vertical="center" wrapText="1"/>
    </xf>
    <xf numFmtId="0" fontId="19" fillId="0" borderId="58" xfId="0" applyFont="1" applyBorder="1" applyAlignment="1">
      <alignment vertical="center" wrapText="1"/>
    </xf>
    <xf numFmtId="0" fontId="19" fillId="2" borderId="16" xfId="0" applyFont="1" applyFill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59" xfId="0" applyFont="1" applyBorder="1" applyAlignment="1">
      <alignment vertical="center" wrapText="1"/>
    </xf>
    <xf numFmtId="43" fontId="35" fillId="2" borderId="11" xfId="47" applyFont="1" applyFill="1" applyBorder="1" applyAlignment="1">
      <alignment vertical="center" wrapText="1"/>
    </xf>
    <xf numFmtId="43" fontId="35" fillId="2" borderId="57" xfId="47" applyFont="1" applyFill="1" applyBorder="1" applyAlignment="1">
      <alignment vertical="center" wrapText="1"/>
    </xf>
    <xf numFmtId="43" fontId="35" fillId="2" borderId="69" xfId="47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5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3" fontId="20" fillId="2" borderId="0" xfId="0" applyNumberFormat="1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43" fontId="35" fillId="2" borderId="69" xfId="47" applyFont="1" applyFill="1" applyBorder="1" applyAlignment="1">
      <alignment vertical="center"/>
    </xf>
    <xf numFmtId="43" fontId="35" fillId="2" borderId="58" xfId="47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49" fontId="19" fillId="2" borderId="26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6" xfId="0" applyNumberFormat="1" applyFont="1" applyFill="1" applyBorder="1" applyAlignment="1">
      <alignment horizontal="center" vertical="center" wrapText="1"/>
    </xf>
    <xf numFmtId="43" fontId="19" fillId="2" borderId="11" xfId="47" applyFont="1" applyFill="1" applyBorder="1" applyAlignment="1">
      <alignment horizontal="center" vertical="center" wrapText="1"/>
    </xf>
    <xf numFmtId="43" fontId="19" fillId="2" borderId="11" xfId="47" applyFont="1" applyFill="1" applyBorder="1" applyAlignment="1">
      <alignment vertical="center" wrapText="1"/>
    </xf>
    <xf numFmtId="43" fontId="19" fillId="0" borderId="57" xfId="47" applyFont="1" applyBorder="1" applyAlignment="1">
      <alignment vertical="center" wrapText="1"/>
    </xf>
    <xf numFmtId="43" fontId="19" fillId="2" borderId="1" xfId="47" applyFont="1" applyFill="1" applyBorder="1" applyAlignment="1">
      <alignment horizontal="center" vertical="center" wrapText="1"/>
    </xf>
    <xf numFmtId="43" fontId="19" fillId="2" borderId="1" xfId="47" applyFont="1" applyFill="1" applyBorder="1" applyAlignment="1">
      <alignment vertical="center" wrapText="1"/>
    </xf>
    <xf numFmtId="43" fontId="19" fillId="0" borderId="58" xfId="47" applyFont="1" applyBorder="1" applyAlignment="1">
      <alignment vertical="center" wrapText="1"/>
    </xf>
    <xf numFmtId="43" fontId="19" fillId="2" borderId="16" xfId="47" applyFont="1" applyFill="1" applyBorder="1" applyAlignment="1">
      <alignment horizontal="center" vertical="center" wrapText="1"/>
    </xf>
    <xf numFmtId="43" fontId="19" fillId="2" borderId="16" xfId="47" applyFont="1" applyFill="1" applyBorder="1" applyAlignment="1">
      <alignment vertical="center" wrapText="1"/>
    </xf>
    <xf numFmtId="43" fontId="19" fillId="0" borderId="59" xfId="47" applyFont="1" applyBorder="1" applyAlignment="1">
      <alignment vertical="center" wrapText="1"/>
    </xf>
    <xf numFmtId="43" fontId="19" fillId="2" borderId="26" xfId="47" applyFont="1" applyFill="1" applyBorder="1" applyAlignment="1">
      <alignment horizontal="center" vertical="center" wrapText="1"/>
    </xf>
    <xf numFmtId="43" fontId="19" fillId="2" borderId="26" xfId="47" applyFont="1" applyFill="1" applyBorder="1" applyAlignment="1">
      <alignment vertical="center" wrapText="1"/>
    </xf>
    <xf numFmtId="43" fontId="19" fillId="0" borderId="69" xfId="47" applyFont="1" applyBorder="1" applyAlignment="1">
      <alignment vertical="center" wrapText="1"/>
    </xf>
    <xf numFmtId="43" fontId="2" fillId="0" borderId="26" xfId="47" applyFont="1" applyBorder="1" applyAlignment="1">
      <alignment vertical="center" wrapText="1"/>
    </xf>
    <xf numFmtId="43" fontId="2" fillId="0" borderId="1" xfId="47" applyFont="1" applyBorder="1" applyAlignment="1">
      <alignment vertical="center" wrapText="1"/>
    </xf>
    <xf numFmtId="43" fontId="2" fillId="0" borderId="16" xfId="47" applyFont="1" applyBorder="1" applyAlignment="1">
      <alignment vertical="center" wrapText="1"/>
    </xf>
    <xf numFmtId="43" fontId="2" fillId="0" borderId="11" xfId="47" applyFont="1" applyBorder="1" applyAlignment="1">
      <alignment vertical="center" wrapText="1"/>
    </xf>
    <xf numFmtId="43" fontId="35" fillId="2" borderId="1" xfId="47" applyFont="1" applyFill="1" applyBorder="1" applyAlignment="1">
      <alignment horizontal="center" vertical="center" wrapText="1"/>
    </xf>
    <xf numFmtId="3" fontId="20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43" fontId="19" fillId="2" borderId="13" xfId="47" applyFont="1" applyFill="1" applyBorder="1" applyAlignment="1">
      <alignment horizontal="center" vertical="center" wrapText="1"/>
    </xf>
    <xf numFmtId="43" fontId="2" fillId="0" borderId="13" xfId="47" applyFont="1" applyBorder="1" applyAlignment="1">
      <alignment horizontal="center" vertical="center" wrapText="1"/>
    </xf>
    <xf numFmtId="43" fontId="19" fillId="0" borderId="56" xfId="47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43" fontId="2" fillId="0" borderId="1" xfId="47" applyFont="1" applyFill="1" applyBorder="1" applyAlignment="1">
      <alignment vertical="center" wrapText="1"/>
    </xf>
    <xf numFmtId="43" fontId="2" fillId="0" borderId="11" xfId="47" applyFont="1" applyFill="1" applyBorder="1" applyAlignment="1">
      <alignment vertical="center" wrapText="1"/>
    </xf>
    <xf numFmtId="43" fontId="2" fillId="0" borderId="57" xfId="47" applyFont="1" applyFill="1" applyBorder="1" applyAlignment="1">
      <alignment vertical="center" wrapText="1"/>
    </xf>
    <xf numFmtId="43" fontId="2" fillId="0" borderId="58" xfId="47" applyFont="1" applyFill="1" applyBorder="1" applyAlignment="1">
      <alignment vertical="center" wrapText="1"/>
    </xf>
    <xf numFmtId="43" fontId="2" fillId="0" borderId="16" xfId="47" applyFont="1" applyFill="1" applyBorder="1" applyAlignment="1">
      <alignment vertical="center" wrapText="1"/>
    </xf>
    <xf numFmtId="43" fontId="2" fillId="0" borderId="59" xfId="47" applyFont="1" applyFill="1" applyBorder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43" fontId="20" fillId="2" borderId="1" xfId="47" applyFont="1" applyFill="1" applyBorder="1" applyAlignment="1">
      <alignment vertical="center" wrapText="1"/>
    </xf>
    <xf numFmtId="43" fontId="20" fillId="2" borderId="26" xfId="47" applyFont="1" applyFill="1" applyBorder="1" applyAlignment="1">
      <alignment vertical="center" wrapText="1"/>
    </xf>
    <xf numFmtId="43" fontId="20" fillId="2" borderId="69" xfId="47" applyFont="1" applyFill="1" applyBorder="1" applyAlignment="1">
      <alignment vertical="center" wrapText="1"/>
    </xf>
    <xf numFmtId="43" fontId="20" fillId="2" borderId="58" xfId="47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43" fontId="2" fillId="0" borderId="11" xfId="47" applyFont="1" applyFill="1" applyBorder="1" applyAlignment="1">
      <alignment horizontal="center" vertical="center" wrapText="1"/>
    </xf>
    <xf numFmtId="43" fontId="2" fillId="0" borderId="1" xfId="47" applyFont="1" applyFill="1" applyBorder="1" applyAlignment="1">
      <alignment horizontal="center" vertical="center" wrapText="1"/>
    </xf>
    <xf numFmtId="43" fontId="19" fillId="0" borderId="1" xfId="47" applyFont="1" applyFill="1" applyBorder="1" applyAlignment="1">
      <alignment horizontal="center" vertical="center" wrapText="1"/>
    </xf>
    <xf numFmtId="43" fontId="2" fillId="0" borderId="16" xfId="47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vertical="center" wrapText="1"/>
    </xf>
    <xf numFmtId="49" fontId="19" fillId="2" borderId="33" xfId="0" applyNumberFormat="1" applyFont="1" applyFill="1" applyBorder="1" applyAlignment="1">
      <alignment horizontal="center" vertical="center" wrapText="1"/>
    </xf>
    <xf numFmtId="0" fontId="19" fillId="2" borderId="16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57" xfId="0" applyFont="1" applyFill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6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2" borderId="3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43" fontId="35" fillId="2" borderId="26" xfId="47" applyFont="1" applyFill="1" applyBorder="1" applyAlignment="1">
      <alignment horizontal="center" vertical="center" wrapText="1"/>
    </xf>
    <xf numFmtId="43" fontId="0" fillId="0" borderId="1" xfId="47" applyFont="1" applyFill="1" applyBorder="1" applyAlignment="1">
      <alignment horizontal="center" vertical="center" wrapText="1"/>
    </xf>
    <xf numFmtId="43" fontId="23" fillId="2" borderId="1" xfId="47" applyFont="1" applyFill="1" applyBorder="1" applyAlignment="1">
      <alignment vertical="center" wrapText="1"/>
    </xf>
    <xf numFmtId="43" fontId="23" fillId="0" borderId="1" xfId="47" applyFont="1" applyBorder="1" applyAlignment="1">
      <alignment vertical="center" wrapText="1"/>
    </xf>
    <xf numFmtId="43" fontId="28" fillId="0" borderId="1" xfId="47" applyFont="1" applyFill="1" applyBorder="1" applyAlignment="1">
      <alignment horizontal="center" vertical="center" wrapText="1"/>
    </xf>
    <xf numFmtId="43" fontId="0" fillId="0" borderId="11" xfId="47" applyFont="1" applyFill="1" applyBorder="1" applyAlignment="1">
      <alignment horizontal="center" vertical="center" wrapText="1"/>
    </xf>
    <xf numFmtId="43" fontId="23" fillId="2" borderId="11" xfId="47" applyFont="1" applyFill="1" applyBorder="1" applyAlignment="1">
      <alignment vertical="center" wrapText="1"/>
    </xf>
    <xf numFmtId="43" fontId="23" fillId="0" borderId="11" xfId="47" applyFont="1" applyBorder="1" applyAlignment="1">
      <alignment vertical="center" wrapText="1"/>
    </xf>
    <xf numFmtId="43" fontId="23" fillId="0" borderId="57" xfId="47" applyFont="1" applyBorder="1" applyAlignment="1">
      <alignment vertical="center" wrapText="1"/>
    </xf>
    <xf numFmtId="43" fontId="23" fillId="0" borderId="58" xfId="47" applyFont="1" applyBorder="1" applyAlignment="1">
      <alignment vertical="center" wrapText="1"/>
    </xf>
    <xf numFmtId="43" fontId="0" fillId="0" borderId="16" xfId="47" applyFont="1" applyFill="1" applyBorder="1" applyAlignment="1">
      <alignment horizontal="center" vertical="center" wrapText="1"/>
    </xf>
    <xf numFmtId="43" fontId="23" fillId="2" borderId="16" xfId="47" applyFont="1" applyFill="1" applyBorder="1" applyAlignment="1">
      <alignment vertical="center" wrapText="1"/>
    </xf>
    <xf numFmtId="43" fontId="23" fillId="0" borderId="16" xfId="47" applyFont="1" applyBorder="1" applyAlignment="1">
      <alignment vertical="center" wrapText="1"/>
    </xf>
    <xf numFmtId="43" fontId="23" fillId="0" borderId="59" xfId="47" applyFont="1" applyBorder="1" applyAlignment="1">
      <alignment vertical="center" wrapText="1"/>
    </xf>
    <xf numFmtId="0" fontId="0" fillId="0" borderId="16" xfId="0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3" fontId="24" fillId="0" borderId="1" xfId="47" applyFont="1" applyBorder="1" applyAlignment="1">
      <alignment vertical="center" wrapText="1"/>
    </xf>
    <xf numFmtId="43" fontId="24" fillId="0" borderId="11" xfId="47" applyFont="1" applyBorder="1" applyAlignment="1">
      <alignment vertical="center" wrapText="1"/>
    </xf>
    <xf numFmtId="43" fontId="24" fillId="0" borderId="16" xfId="47" applyFont="1" applyBorder="1" applyAlignment="1">
      <alignment vertical="center" wrapText="1"/>
    </xf>
    <xf numFmtId="43" fontId="23" fillId="0" borderId="1" xfId="47" applyFont="1" applyBorder="1" applyAlignment="1">
      <alignment horizontal="center" vertical="center" wrapText="1"/>
    </xf>
    <xf numFmtId="43" fontId="23" fillId="0" borderId="16" xfId="47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16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3" fillId="0" borderId="57" xfId="0" applyFont="1" applyBorder="1" applyAlignment="1">
      <alignment vertical="center" wrapText="1"/>
    </xf>
    <xf numFmtId="0" fontId="23" fillId="0" borderId="58" xfId="0" applyFont="1" applyBorder="1" applyAlignment="1">
      <alignment vertical="center" wrapText="1"/>
    </xf>
    <xf numFmtId="0" fontId="23" fillId="2" borderId="16" xfId="0" applyFont="1" applyFill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59" xfId="0" applyFont="1" applyBorder="1" applyAlignment="1">
      <alignment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25" fillId="2" borderId="51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vertical="center" wrapText="1"/>
    </xf>
    <xf numFmtId="0" fontId="23" fillId="2" borderId="69" xfId="0" applyFont="1" applyFill="1" applyBorder="1" applyAlignment="1">
      <alignment vertical="center" wrapText="1"/>
    </xf>
    <xf numFmtId="0" fontId="23" fillId="2" borderId="58" xfId="0" applyFont="1" applyFill="1" applyBorder="1" applyAlignment="1">
      <alignment vertical="center" wrapText="1"/>
    </xf>
    <xf numFmtId="43" fontId="28" fillId="0" borderId="11" xfId="47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20" fillId="2" borderId="26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20" fillId="2" borderId="5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vertical="center" wrapText="1"/>
    </xf>
    <xf numFmtId="0" fontId="19" fillId="2" borderId="58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25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43" fontId="19" fillId="0" borderId="1" xfId="47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43" fontId="19" fillId="2" borderId="25" xfId="47" applyFont="1" applyFill="1" applyBorder="1" applyAlignment="1">
      <alignment horizontal="center" vertical="center" wrapText="1"/>
    </xf>
    <xf numFmtId="43" fontId="19" fillId="2" borderId="25" xfId="47" applyFont="1" applyFill="1" applyBorder="1" applyAlignment="1">
      <alignment vertical="center" wrapText="1"/>
    </xf>
    <xf numFmtId="43" fontId="2" fillId="0" borderId="25" xfId="47" applyFont="1" applyBorder="1" applyAlignment="1">
      <alignment vertical="center" wrapText="1"/>
    </xf>
    <xf numFmtId="43" fontId="19" fillId="0" borderId="62" xfId="47" applyFont="1" applyBorder="1" applyAlignment="1">
      <alignment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25" xfId="46" applyNumberFormat="1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165" fontId="2" fillId="0" borderId="26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5" fontId="2" fillId="0" borderId="26" xfId="0" applyNumberFormat="1" applyFont="1" applyFill="1" applyBorder="1" applyAlignment="1">
      <alignment vertical="center" wrapText="1"/>
    </xf>
    <xf numFmtId="1" fontId="19" fillId="0" borderId="26" xfId="0" applyNumberFormat="1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26" xfId="0" applyNumberFormat="1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165" fontId="2" fillId="0" borderId="26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165" fontId="2" fillId="0" borderId="33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/>
    </xf>
    <xf numFmtId="0" fontId="25" fillId="2" borderId="0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25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2" fillId="25" borderId="23" xfId="45" applyFont="1" applyFill="1" applyBorder="1" applyAlignment="1">
      <alignment horizontal="center" vertical="center" wrapText="1"/>
    </xf>
    <xf numFmtId="0" fontId="22" fillId="25" borderId="1" xfId="45" applyFont="1" applyFill="1" applyBorder="1" applyAlignment="1">
      <alignment horizontal="center" vertical="center" wrapText="1"/>
    </xf>
    <xf numFmtId="0" fontId="22" fillId="25" borderId="58" xfId="45" applyFont="1" applyFill="1" applyBorder="1" applyAlignment="1">
      <alignment horizontal="center" vertical="center" wrapText="1"/>
    </xf>
    <xf numFmtId="0" fontId="20" fillId="26" borderId="23" xfId="0" applyFont="1" applyFill="1" applyBorder="1" applyAlignment="1">
      <alignment horizontal="center" vertical="center" wrapText="1"/>
    </xf>
    <xf numFmtId="0" fontId="20" fillId="26" borderId="15" xfId="0" applyFont="1" applyFill="1" applyBorder="1" applyAlignment="1">
      <alignment horizontal="center" vertical="center" wrapText="1"/>
    </xf>
    <xf numFmtId="0" fontId="20" fillId="26" borderId="1" xfId="0" applyFont="1" applyFill="1" applyBorder="1" applyAlignment="1">
      <alignment horizontal="center" vertical="center" wrapText="1"/>
    </xf>
    <xf numFmtId="0" fontId="20" fillId="26" borderId="16" xfId="0" applyFont="1" applyFill="1" applyBorder="1" applyAlignment="1">
      <alignment horizontal="center" vertical="center" wrapText="1"/>
    </xf>
    <xf numFmtId="0" fontId="20" fillId="26" borderId="25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 applyProtection="1">
      <alignment horizontal="center" vertical="center" wrapText="1"/>
    </xf>
    <xf numFmtId="3" fontId="21" fillId="0" borderId="57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58" xfId="0" applyNumberFormat="1" applyFont="1" applyFill="1" applyBorder="1" applyAlignment="1" applyProtection="1">
      <alignment horizontal="center" vertical="center" wrapText="1"/>
    </xf>
    <xf numFmtId="1" fontId="20" fillId="26" borderId="1" xfId="0" applyNumberFormat="1" applyFont="1" applyFill="1" applyBorder="1" applyAlignment="1">
      <alignment horizontal="center" vertical="center" wrapText="1"/>
    </xf>
    <xf numFmtId="1" fontId="20" fillId="26" borderId="16" xfId="0" applyNumberFormat="1" applyFont="1" applyFill="1" applyBorder="1" applyAlignment="1">
      <alignment horizontal="center" vertical="center" wrapText="1"/>
    </xf>
    <xf numFmtId="0" fontId="20" fillId="26" borderId="58" xfId="0" applyFont="1" applyFill="1" applyBorder="1" applyAlignment="1">
      <alignment horizontal="center" vertical="center" wrapText="1"/>
    </xf>
    <xf numFmtId="0" fontId="20" fillId="26" borderId="59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right" vertical="center" wrapText="1"/>
    </xf>
    <xf numFmtId="0" fontId="20" fillId="2" borderId="26" xfId="0" applyFont="1" applyFill="1" applyBorder="1" applyAlignment="1">
      <alignment horizontal="right" vertical="center" wrapText="1"/>
    </xf>
    <xf numFmtId="0" fontId="20" fillId="2" borderId="23" xfId="0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right" vertical="center" wrapText="1"/>
    </xf>
    <xf numFmtId="43" fontId="36" fillId="2" borderId="1" xfId="47" applyFont="1" applyFill="1" applyBorder="1" applyAlignment="1">
      <alignment horizontal="center" vertical="center" wrapText="1"/>
    </xf>
    <xf numFmtId="43" fontId="36" fillId="2" borderId="58" xfId="47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0" fillId="2" borderId="2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58" xfId="0" applyFont="1" applyFill="1" applyBorder="1" applyAlignment="1">
      <alignment horizontal="left" vertical="center" wrapText="1"/>
    </xf>
    <xf numFmtId="0" fontId="34" fillId="2" borderId="15" xfId="0" applyFont="1" applyFill="1" applyBorder="1" applyAlignment="1">
      <alignment horizontal="left" vertical="center" wrapText="1"/>
    </xf>
    <xf numFmtId="0" fontId="34" fillId="2" borderId="16" xfId="0" applyFont="1" applyFill="1" applyBorder="1" applyAlignment="1">
      <alignment horizontal="left" vertical="center" wrapText="1"/>
    </xf>
    <xf numFmtId="0" fontId="34" fillId="2" borderId="59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26" borderId="19" xfId="0" applyFont="1" applyFill="1" applyBorder="1" applyAlignment="1">
      <alignment horizontal="center" vertical="center" wrapText="1"/>
    </xf>
    <xf numFmtId="0" fontId="20" fillId="26" borderId="46" xfId="0" applyFont="1" applyFill="1" applyBorder="1" applyAlignment="1">
      <alignment horizontal="center" vertical="center" wrapText="1"/>
    </xf>
    <xf numFmtId="0" fontId="20" fillId="26" borderId="2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3" fontId="21" fillId="0" borderId="39" xfId="0" applyNumberFormat="1" applyFont="1" applyFill="1" applyBorder="1" applyAlignment="1" applyProtection="1">
      <alignment horizontal="center" vertical="center" wrapText="1"/>
    </xf>
    <xf numFmtId="3" fontId="21" fillId="0" borderId="70" xfId="0" applyNumberFormat="1" applyFont="1" applyFill="1" applyBorder="1" applyAlignment="1" applyProtection="1">
      <alignment horizontal="center" vertical="center" wrapText="1"/>
    </xf>
    <xf numFmtId="3" fontId="21" fillId="0" borderId="67" xfId="0" applyNumberFormat="1" applyFont="1" applyFill="1" applyBorder="1" applyAlignment="1" applyProtection="1">
      <alignment horizontal="center" vertical="center" wrapText="1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49" xfId="0" applyNumberFormat="1" applyFont="1" applyFill="1" applyBorder="1" applyAlignment="1" applyProtection="1">
      <alignment horizontal="center" vertical="center" wrapText="1"/>
    </xf>
    <xf numFmtId="3" fontId="21" fillId="0" borderId="66" xfId="0" applyNumberFormat="1" applyFont="1" applyFill="1" applyBorder="1" applyAlignment="1" applyProtection="1">
      <alignment horizontal="center" vertical="center" wrapText="1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3" fontId="21" fillId="0" borderId="44" xfId="0" applyNumberFormat="1" applyFont="1" applyFill="1" applyBorder="1" applyAlignment="1" applyProtection="1">
      <alignment horizontal="center" vertical="center" wrapText="1"/>
    </xf>
    <xf numFmtId="3" fontId="21" fillId="0" borderId="71" xfId="0" applyNumberFormat="1" applyFont="1" applyFill="1" applyBorder="1" applyAlignment="1" applyProtection="1">
      <alignment horizontal="center" vertical="center" wrapText="1"/>
    </xf>
    <xf numFmtId="3" fontId="21" fillId="0" borderId="28" xfId="0" applyNumberFormat="1" applyFont="1" applyFill="1" applyBorder="1" applyAlignment="1" applyProtection="1">
      <alignment horizontal="center" vertical="center" wrapText="1"/>
    </xf>
    <xf numFmtId="3" fontId="21" fillId="0" borderId="43" xfId="0" applyNumberFormat="1" applyFont="1" applyFill="1" applyBorder="1" applyAlignment="1" applyProtection="1">
      <alignment horizontal="center" vertical="center" wrapText="1"/>
    </xf>
    <xf numFmtId="3" fontId="21" fillId="0" borderId="64" xfId="0" applyNumberFormat="1" applyFont="1" applyFill="1" applyBorder="1" applyAlignment="1" applyProtection="1">
      <alignment horizontal="center" vertical="center" wrapText="1"/>
    </xf>
    <xf numFmtId="0" fontId="22" fillId="25" borderId="21" xfId="45" applyFont="1" applyFill="1" applyBorder="1" applyAlignment="1">
      <alignment horizontal="center" vertical="center" wrapText="1"/>
    </xf>
    <xf numFmtId="0" fontId="22" fillId="25" borderId="22" xfId="45" applyFont="1" applyFill="1" applyBorder="1" applyAlignment="1">
      <alignment horizontal="center" vertical="center" wrapText="1"/>
    </xf>
    <xf numFmtId="0" fontId="22" fillId="25" borderId="53" xfId="45" applyFont="1" applyFill="1" applyBorder="1" applyAlignment="1">
      <alignment horizontal="center" vertical="center" wrapText="1"/>
    </xf>
    <xf numFmtId="0" fontId="22" fillId="25" borderId="38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61" xfId="45" applyFont="1" applyFill="1" applyBorder="1" applyAlignment="1">
      <alignment horizontal="center" vertical="center" wrapText="1"/>
    </xf>
    <xf numFmtId="0" fontId="20" fillId="26" borderId="60" xfId="0" applyFont="1" applyFill="1" applyBorder="1" applyAlignment="1">
      <alignment horizontal="center" vertical="center" wrapText="1"/>
    </xf>
    <xf numFmtId="0" fontId="20" fillId="26" borderId="56" xfId="0" applyFont="1" applyFill="1" applyBorder="1" applyAlignment="1">
      <alignment horizontal="center" vertical="center" wrapText="1"/>
    </xf>
    <xf numFmtId="1" fontId="20" fillId="26" borderId="20" xfId="0" applyNumberFormat="1" applyFont="1" applyFill="1" applyBorder="1" applyAlignment="1">
      <alignment horizontal="center" vertical="center" wrapText="1"/>
    </xf>
    <xf numFmtId="1" fontId="20" fillId="26" borderId="13" xfId="0" applyNumberFormat="1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right" vertical="center" wrapText="1"/>
    </xf>
    <xf numFmtId="0" fontId="20" fillId="2" borderId="50" xfId="0" applyFont="1" applyFill="1" applyBorder="1" applyAlignment="1">
      <alignment horizontal="right" vertical="center" wrapText="1"/>
    </xf>
    <xf numFmtId="0" fontId="20" fillId="2" borderId="31" xfId="0" applyFont="1" applyFill="1" applyBorder="1" applyAlignment="1">
      <alignment horizontal="right" vertical="center" wrapText="1"/>
    </xf>
    <xf numFmtId="0" fontId="20" fillId="2" borderId="30" xfId="0" applyFont="1" applyFill="1" applyBorder="1" applyAlignment="1">
      <alignment horizontal="right" vertical="center" wrapText="1"/>
    </xf>
    <xf numFmtId="0" fontId="20" fillId="2" borderId="49" xfId="0" applyFont="1" applyFill="1" applyBorder="1" applyAlignment="1">
      <alignment horizontal="right" vertical="center" wrapText="1"/>
    </xf>
    <xf numFmtId="0" fontId="20" fillId="2" borderId="32" xfId="0" applyFont="1" applyFill="1" applyBorder="1" applyAlignment="1">
      <alignment horizontal="right" vertical="center" wrapText="1"/>
    </xf>
    <xf numFmtId="43" fontId="36" fillId="2" borderId="30" xfId="47" applyFont="1" applyFill="1" applyBorder="1" applyAlignment="1">
      <alignment horizontal="center" vertical="center" wrapText="1"/>
    </xf>
    <xf numFmtId="43" fontId="36" fillId="2" borderId="49" xfId="47" applyFont="1" applyFill="1" applyBorder="1" applyAlignment="1">
      <alignment horizontal="center" vertical="center" wrapText="1"/>
    </xf>
    <xf numFmtId="43" fontId="36" fillId="2" borderId="32" xfId="47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57" xfId="0" applyFont="1" applyFill="1" applyBorder="1" applyAlignment="1">
      <alignment horizontal="left" vertical="center" wrapText="1"/>
    </xf>
    <xf numFmtId="0" fontId="20" fillId="26" borderId="55" xfId="0" applyFont="1" applyFill="1" applyBorder="1" applyAlignment="1">
      <alignment horizontal="center" vertical="center" wrapText="1"/>
    </xf>
    <xf numFmtId="0" fontId="20" fillId="26" borderId="12" xfId="0" applyFont="1" applyFill="1" applyBorder="1" applyAlignment="1">
      <alignment horizontal="center" vertical="center" wrapText="1"/>
    </xf>
    <xf numFmtId="1" fontId="20" fillId="26" borderId="12" xfId="0" applyNumberFormat="1" applyFont="1" applyFill="1" applyBorder="1" applyAlignment="1">
      <alignment horizontal="center" vertical="center" wrapText="1"/>
    </xf>
    <xf numFmtId="0" fontId="20" fillId="26" borderId="45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43" fontId="36" fillId="2" borderId="66" xfId="47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right" vertical="center" wrapText="1"/>
    </xf>
    <xf numFmtId="0" fontId="20" fillId="2" borderId="48" xfId="0" applyFont="1" applyFill="1" applyBorder="1" applyAlignment="1">
      <alignment horizontal="right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57" xfId="0" applyFont="1" applyFill="1" applyBorder="1" applyAlignment="1">
      <alignment horizontal="center" vertical="center" wrapText="1"/>
    </xf>
    <xf numFmtId="1" fontId="20" fillId="26" borderId="11" xfId="0" applyNumberFormat="1" applyFont="1" applyFill="1" applyBorder="1" applyAlignment="1">
      <alignment horizontal="center" vertical="center" wrapText="1"/>
    </xf>
    <xf numFmtId="0" fontId="20" fillId="26" borderId="14" xfId="0" applyFont="1" applyFill="1" applyBorder="1" applyAlignment="1">
      <alignment horizontal="center" vertical="center" wrapText="1"/>
    </xf>
    <xf numFmtId="0" fontId="22" fillId="25" borderId="36" xfId="45" applyFont="1" applyFill="1" applyBorder="1" applyAlignment="1">
      <alignment horizontal="center" vertical="center" wrapText="1"/>
    </xf>
    <xf numFmtId="0" fontId="22" fillId="25" borderId="37" xfId="45" applyFont="1" applyFill="1" applyBorder="1" applyAlignment="1">
      <alignment horizontal="center" vertical="center" wrapText="1"/>
    </xf>
    <xf numFmtId="0" fontId="22" fillId="25" borderId="54" xfId="45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right" vertical="center" wrapText="1"/>
    </xf>
    <xf numFmtId="0" fontId="20" fillId="2" borderId="63" xfId="0" applyFont="1" applyFill="1" applyBorder="1" applyAlignment="1">
      <alignment horizontal="right" vertical="center" wrapText="1"/>
    </xf>
    <xf numFmtId="0" fontId="20" fillId="2" borderId="42" xfId="0" applyFont="1" applyFill="1" applyBorder="1" applyAlignment="1">
      <alignment horizontal="right" vertical="center" wrapText="1"/>
    </xf>
    <xf numFmtId="43" fontId="36" fillId="2" borderId="40" xfId="47" applyFont="1" applyFill="1" applyBorder="1" applyAlignment="1">
      <alignment horizontal="center" vertical="center" wrapText="1"/>
    </xf>
    <xf numFmtId="43" fontId="36" fillId="2" borderId="63" xfId="47" applyFont="1" applyFill="1" applyBorder="1" applyAlignment="1">
      <alignment horizontal="center" vertical="center" wrapText="1"/>
    </xf>
    <xf numFmtId="43" fontId="36" fillId="2" borderId="68" xfId="47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right" vertical="center" wrapText="1"/>
    </xf>
    <xf numFmtId="0" fontId="20" fillId="2" borderId="70" xfId="0" applyFont="1" applyFill="1" applyBorder="1" applyAlignment="1">
      <alignment horizontal="right" vertical="center" wrapText="1"/>
    </xf>
    <xf numFmtId="0" fontId="20" fillId="2" borderId="41" xfId="0" applyFont="1" applyFill="1" applyBorder="1" applyAlignment="1">
      <alignment horizontal="right" vertical="center" wrapText="1"/>
    </xf>
    <xf numFmtId="165" fontId="2" fillId="0" borderId="26" xfId="0" applyNumberFormat="1" applyFont="1" applyFill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25" xfId="0" applyNumberFormat="1" applyFont="1" applyFill="1" applyBorder="1" applyAlignment="1">
      <alignment horizontal="center" vertical="center" wrapText="1"/>
    </xf>
    <xf numFmtId="49" fontId="19" fillId="2" borderId="16" xfId="0" applyNumberFormat="1" applyFont="1" applyFill="1" applyBorder="1" applyAlignment="1">
      <alignment horizontal="center" vertical="center" wrapText="1"/>
    </xf>
    <xf numFmtId="0" fontId="20" fillId="26" borderId="62" xfId="0" applyFont="1" applyFill="1" applyBorder="1" applyAlignment="1">
      <alignment horizontal="center" vertical="center" wrapText="1"/>
    </xf>
    <xf numFmtId="1" fontId="20" fillId="26" borderId="25" xfId="0" applyNumberFormat="1" applyFont="1" applyFill="1" applyBorder="1" applyAlignment="1">
      <alignment horizontal="center" vertical="center" wrapText="1"/>
    </xf>
    <xf numFmtId="0" fontId="20" fillId="26" borderId="52" xfId="0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49" fontId="19" fillId="2" borderId="13" xfId="0" applyNumberFormat="1" applyFont="1" applyFill="1" applyBorder="1" applyAlignment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35" xfId="0" applyNumberFormat="1" applyFont="1" applyFill="1" applyBorder="1" applyAlignment="1" applyProtection="1">
      <alignment horizontal="center" vertical="center" wrapText="1"/>
    </xf>
    <xf numFmtId="3" fontId="21" fillId="0" borderId="24" xfId="0" applyNumberFormat="1" applyFont="1" applyFill="1" applyBorder="1" applyAlignment="1" applyProtection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left" vertical="center" wrapText="1"/>
    </xf>
    <xf numFmtId="0" fontId="20" fillId="2" borderId="70" xfId="0" applyFont="1" applyFill="1" applyBorder="1" applyAlignment="1">
      <alignment horizontal="left" vertical="center" wrapText="1"/>
    </xf>
    <xf numFmtId="0" fontId="20" fillId="2" borderId="67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/>
    </xf>
    <xf numFmtId="0" fontId="20" fillId="26" borderId="1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29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65" xfId="0" applyFont="1" applyFill="1" applyBorder="1" applyAlignment="1">
      <alignment horizontal="center" vertical="center"/>
    </xf>
    <xf numFmtId="0" fontId="25" fillId="2" borderId="4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52" xfId="0" applyFont="1" applyFill="1" applyBorder="1" applyAlignment="1">
      <alignment horizontal="center" vertical="center"/>
    </xf>
    <xf numFmtId="1" fontId="20" fillId="26" borderId="11" xfId="0" applyNumberFormat="1" applyFont="1" applyFill="1" applyBorder="1" applyAlignment="1">
      <alignment horizontal="center" vertical="center"/>
    </xf>
    <xf numFmtId="1" fontId="20" fillId="26" borderId="25" xfId="0" applyNumberFormat="1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right" vertical="center"/>
    </xf>
    <xf numFmtId="0" fontId="20" fillId="2" borderId="50" xfId="0" applyFont="1" applyFill="1" applyBorder="1" applyAlignment="1">
      <alignment horizontal="right" vertical="center"/>
    </xf>
    <xf numFmtId="0" fontId="20" fillId="2" borderId="31" xfId="0" applyFont="1" applyFill="1" applyBorder="1" applyAlignment="1">
      <alignment horizontal="right" vertical="center"/>
    </xf>
    <xf numFmtId="0" fontId="20" fillId="2" borderId="48" xfId="0" applyFont="1" applyFill="1" applyBorder="1" applyAlignment="1">
      <alignment horizontal="right" vertical="center"/>
    </xf>
    <xf numFmtId="0" fontId="20" fillId="2" borderId="49" xfId="0" applyFont="1" applyFill="1" applyBorder="1" applyAlignment="1">
      <alignment horizontal="right" vertical="center"/>
    </xf>
    <xf numFmtId="0" fontId="20" fillId="2" borderId="32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43" fontId="36" fillId="2" borderId="30" xfId="47" applyFont="1" applyFill="1" applyBorder="1" applyAlignment="1">
      <alignment horizontal="center" vertical="center"/>
    </xf>
    <xf numFmtId="43" fontId="36" fillId="2" borderId="49" xfId="47" applyFont="1" applyFill="1" applyBorder="1" applyAlignment="1">
      <alignment horizontal="center" vertical="center"/>
    </xf>
    <xf numFmtId="43" fontId="36" fillId="2" borderId="66" xfId="47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165" fontId="2" fillId="0" borderId="25" xfId="0" applyNumberFormat="1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43" fontId="20" fillId="2" borderId="30" xfId="47" applyFont="1" applyFill="1" applyBorder="1" applyAlignment="1">
      <alignment horizontal="center" vertical="center" wrapText="1"/>
    </xf>
    <xf numFmtId="43" fontId="20" fillId="2" borderId="49" xfId="47" applyFont="1" applyFill="1" applyBorder="1" applyAlignment="1">
      <alignment horizontal="center" vertical="center" wrapText="1"/>
    </xf>
    <xf numFmtId="43" fontId="20" fillId="2" borderId="66" xfId="4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43" fontId="19" fillId="0" borderId="20" xfId="47" applyFont="1" applyFill="1" applyBorder="1" applyAlignment="1">
      <alignment horizontal="center" vertical="center" wrapText="1"/>
    </xf>
    <xf numFmtId="43" fontId="19" fillId="0" borderId="12" xfId="47" applyFont="1" applyFill="1" applyBorder="1" applyAlignment="1">
      <alignment horizontal="center" vertical="center" wrapText="1"/>
    </xf>
    <xf numFmtId="43" fontId="19" fillId="0" borderId="26" xfId="47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right" vertical="center" wrapText="1"/>
    </xf>
    <xf numFmtId="0" fontId="20" fillId="2" borderId="16" xfId="0" applyFont="1" applyFill="1" applyBorder="1" applyAlignment="1">
      <alignment horizontal="right" vertical="center" wrapText="1"/>
    </xf>
    <xf numFmtId="43" fontId="36" fillId="2" borderId="16" xfId="47" applyFont="1" applyFill="1" applyBorder="1" applyAlignment="1">
      <alignment horizontal="center" vertical="center" wrapText="1"/>
    </xf>
    <xf numFmtId="43" fontId="36" fillId="2" borderId="59" xfId="47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left" vertical="center" wrapText="1"/>
    </xf>
    <xf numFmtId="0" fontId="20" fillId="2" borderId="26" xfId="0" applyFont="1" applyFill="1" applyBorder="1" applyAlignment="1">
      <alignment horizontal="left" vertical="center" wrapText="1"/>
    </xf>
    <xf numFmtId="0" fontId="20" fillId="2" borderId="69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49" fontId="19" fillId="2" borderId="18" xfId="0" applyNumberFormat="1" applyFont="1" applyFill="1" applyBorder="1" applyAlignment="1">
      <alignment horizontal="center" vertical="center" wrapText="1"/>
    </xf>
    <xf numFmtId="49" fontId="19" fillId="2" borderId="33" xfId="0" applyNumberFormat="1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49" fontId="0" fillId="0" borderId="20" xfId="0" applyNumberFormat="1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0" fillId="0" borderId="25" xfId="0" applyNumberFormat="1" applyFont="1" applyFill="1" applyBorder="1" applyAlignment="1">
      <alignment horizontal="center" vertical="center" wrapText="1"/>
    </xf>
    <xf numFmtId="49" fontId="0" fillId="0" borderId="26" xfId="0" applyNumberFormat="1" applyFont="1" applyFill="1" applyBorder="1" applyAlignment="1">
      <alignment horizontal="center" vertical="center" wrapText="1"/>
    </xf>
    <xf numFmtId="49" fontId="19" fillId="0" borderId="20" xfId="0" applyNumberFormat="1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49" fontId="28" fillId="0" borderId="20" xfId="46" applyNumberFormat="1" applyFont="1" applyFill="1" applyBorder="1" applyAlignment="1">
      <alignment horizontal="center" vertical="center" wrapText="1"/>
    </xf>
    <xf numFmtId="49" fontId="28" fillId="0" borderId="12" xfId="46" applyNumberFormat="1" applyFont="1" applyFill="1" applyBorder="1" applyAlignment="1">
      <alignment horizontal="center" vertical="center" wrapText="1"/>
    </xf>
    <xf numFmtId="49" fontId="28" fillId="0" borderId="13" xfId="46" applyNumberFormat="1" applyFont="1" applyFill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25" borderId="73" xfId="45" applyFont="1" applyFill="1" applyBorder="1" applyAlignment="1">
      <alignment horizontal="center" vertical="center" wrapText="1"/>
    </xf>
    <xf numFmtId="0" fontId="22" fillId="25" borderId="44" xfId="45" applyFont="1" applyFill="1" applyBorder="1" applyAlignment="1">
      <alignment horizontal="center" vertical="center" wrapText="1"/>
    </xf>
    <xf numFmtId="0" fontId="22" fillId="25" borderId="71" xfId="45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58" xfId="0" applyFont="1" applyFill="1" applyBorder="1" applyAlignment="1">
      <alignment horizontal="center" vertical="center" wrapText="1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870962</xdr:colOff>
      <xdr:row>3</xdr:row>
      <xdr:rowOff>169918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91168"/>
          <a:ext cx="899058" cy="936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3</xdr:col>
      <xdr:colOff>32042</xdr:colOff>
      <xdr:row>4</xdr:row>
      <xdr:rowOff>57859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36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401090</xdr:colOff>
      <xdr:row>0</xdr:row>
      <xdr:rowOff>259256</xdr:rowOff>
    </xdr:from>
    <xdr:to>
      <xdr:col>2</xdr:col>
      <xdr:colOff>320434</xdr:colOff>
      <xdr:row>3</xdr:row>
      <xdr:rowOff>46653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66" y="259256"/>
          <a:ext cx="905462" cy="9303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313125</xdr:colOff>
      <xdr:row>0</xdr:row>
      <xdr:rowOff>78442</xdr:rowOff>
    </xdr:from>
    <xdr:to>
      <xdr:col>1</xdr:col>
      <xdr:colOff>958950</xdr:colOff>
      <xdr:row>3</xdr:row>
      <xdr:rowOff>135179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301" y="78442"/>
          <a:ext cx="645825" cy="66185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352906</xdr:colOff>
      <xdr:row>0</xdr:row>
      <xdr:rowOff>68757</xdr:rowOff>
    </xdr:from>
    <xdr:to>
      <xdr:col>2</xdr:col>
      <xdr:colOff>56031</xdr:colOff>
      <xdr:row>2</xdr:row>
      <xdr:rowOff>251756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082" y="68757"/>
          <a:ext cx="801302" cy="8329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854154</xdr:colOff>
      <xdr:row>2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264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520994</xdr:colOff>
      <xdr:row>0</xdr:row>
      <xdr:rowOff>225639</xdr:rowOff>
    </xdr:from>
    <xdr:to>
      <xdr:col>2</xdr:col>
      <xdr:colOff>347489</xdr:colOff>
      <xdr:row>3</xdr:row>
      <xdr:rowOff>13036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170" y="225639"/>
          <a:ext cx="902260" cy="9303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704476</xdr:colOff>
      <xdr:row>2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264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467205</xdr:colOff>
      <xdr:row>0</xdr:row>
      <xdr:rowOff>57551</xdr:rowOff>
    </xdr:from>
    <xdr:to>
      <xdr:col>2</xdr:col>
      <xdr:colOff>67235</xdr:colOff>
      <xdr:row>3</xdr:row>
      <xdr:rowOff>122474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381" y="57551"/>
          <a:ext cx="518913" cy="53557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464963</xdr:colOff>
      <xdr:row>0</xdr:row>
      <xdr:rowOff>35138</xdr:rowOff>
    </xdr:from>
    <xdr:to>
      <xdr:col>2</xdr:col>
      <xdr:colOff>206615</xdr:colOff>
      <xdr:row>3</xdr:row>
      <xdr:rowOff>57859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139" y="35138"/>
          <a:ext cx="895858" cy="93039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431346</xdr:colOff>
      <xdr:row>0</xdr:row>
      <xdr:rowOff>135993</xdr:rowOff>
    </xdr:from>
    <xdr:to>
      <xdr:col>1</xdr:col>
      <xdr:colOff>829236</xdr:colOff>
      <xdr:row>3</xdr:row>
      <xdr:rowOff>75644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522" y="135993"/>
          <a:ext cx="397890" cy="4102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282868</xdr:colOff>
      <xdr:row>0</xdr:row>
      <xdr:rowOff>0</xdr:rowOff>
    </xdr:from>
    <xdr:to>
      <xdr:col>2</xdr:col>
      <xdr:colOff>229426</xdr:colOff>
      <xdr:row>3</xdr:row>
      <xdr:rowOff>78750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044" y="0"/>
          <a:ext cx="899058" cy="95280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826940</xdr:colOff>
      <xdr:row>2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264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669471</xdr:colOff>
      <xdr:row>0</xdr:row>
      <xdr:rowOff>91168</xdr:rowOff>
    </xdr:from>
    <xdr:to>
      <xdr:col>1</xdr:col>
      <xdr:colOff>1111250</xdr:colOff>
      <xdr:row>3</xdr:row>
      <xdr:rowOff>83304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846" y="91168"/>
          <a:ext cx="441779" cy="46838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700287</xdr:colOff>
      <xdr:row>0</xdr:row>
      <xdr:rowOff>248050</xdr:rowOff>
    </xdr:from>
    <xdr:to>
      <xdr:col>2</xdr:col>
      <xdr:colOff>213017</xdr:colOff>
      <xdr:row>3</xdr:row>
      <xdr:rowOff>35447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463" y="248050"/>
          <a:ext cx="902260" cy="93039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513976</xdr:colOff>
      <xdr:row>2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264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89006</xdr:colOff>
      <xdr:row>0</xdr:row>
      <xdr:rowOff>269902</xdr:rowOff>
    </xdr:from>
    <xdr:to>
      <xdr:col>2</xdr:col>
      <xdr:colOff>159790</xdr:colOff>
      <xdr:row>3</xdr:row>
      <xdr:rowOff>62902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381" y="269902"/>
          <a:ext cx="899459" cy="9264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165766</xdr:colOff>
      <xdr:row>0</xdr:row>
      <xdr:rowOff>292874</xdr:rowOff>
    </xdr:from>
    <xdr:to>
      <xdr:col>2</xdr:col>
      <xdr:colOff>272968</xdr:colOff>
      <xdr:row>3</xdr:row>
      <xdr:rowOff>80271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42" y="292874"/>
          <a:ext cx="902820" cy="93039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280307</xdr:colOff>
      <xdr:row>0</xdr:row>
      <xdr:rowOff>200025</xdr:rowOff>
    </xdr:from>
    <xdr:to>
      <xdr:col>2</xdr:col>
      <xdr:colOff>403758</xdr:colOff>
      <xdr:row>2</xdr:row>
      <xdr:rowOff>278775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486" y="200025"/>
          <a:ext cx="899058" cy="93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229640</xdr:colOff>
      <xdr:row>0</xdr:row>
      <xdr:rowOff>68757</xdr:rowOff>
    </xdr:from>
    <xdr:to>
      <xdr:col>2</xdr:col>
      <xdr:colOff>26520</xdr:colOff>
      <xdr:row>3</xdr:row>
      <xdr:rowOff>69066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816" y="68757"/>
          <a:ext cx="906263" cy="93039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263258</xdr:colOff>
      <xdr:row>0</xdr:row>
      <xdr:rowOff>304080</xdr:rowOff>
    </xdr:from>
    <xdr:to>
      <xdr:col>2</xdr:col>
      <xdr:colOff>144983</xdr:colOff>
      <xdr:row>3</xdr:row>
      <xdr:rowOff>91477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34" y="304080"/>
          <a:ext cx="901461" cy="93039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442552</xdr:colOff>
      <xdr:row>0</xdr:row>
      <xdr:rowOff>270462</xdr:rowOff>
    </xdr:from>
    <xdr:to>
      <xdr:col>2</xdr:col>
      <xdr:colOff>33723</xdr:colOff>
      <xdr:row>3</xdr:row>
      <xdr:rowOff>57859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728" y="270462"/>
          <a:ext cx="902260" cy="9303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578733</xdr:colOff>
      <xdr:row>0</xdr:row>
      <xdr:rowOff>0</xdr:rowOff>
    </xdr:from>
    <xdr:to>
      <xdr:col>2</xdr:col>
      <xdr:colOff>211054</xdr:colOff>
      <xdr:row>3</xdr:row>
      <xdr:rowOff>57188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683" y="0"/>
          <a:ext cx="575296" cy="53343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323210</xdr:colOff>
      <xdr:row>0</xdr:row>
      <xdr:rowOff>281668</xdr:rowOff>
    </xdr:from>
    <xdr:to>
      <xdr:col>2</xdr:col>
      <xdr:colOff>310590</xdr:colOff>
      <xdr:row>3</xdr:row>
      <xdr:rowOff>69065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386" y="281668"/>
          <a:ext cx="906263" cy="93039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526597</xdr:colOff>
      <xdr:row>0</xdr:row>
      <xdr:rowOff>80584</xdr:rowOff>
    </xdr:from>
    <xdr:to>
      <xdr:col>1</xdr:col>
      <xdr:colOff>984251</xdr:colOff>
      <xdr:row>3</xdr:row>
      <xdr:rowOff>76667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264" y="80584"/>
          <a:ext cx="457654" cy="47233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162404</xdr:colOff>
      <xdr:row>0</xdr:row>
      <xdr:rowOff>180815</xdr:rowOff>
    </xdr:from>
    <xdr:to>
      <xdr:col>2</xdr:col>
      <xdr:colOff>11311</xdr:colOff>
      <xdr:row>2</xdr:row>
      <xdr:rowOff>259565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80" y="180815"/>
          <a:ext cx="902260" cy="93039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420140</xdr:colOff>
      <xdr:row>0</xdr:row>
      <xdr:rowOff>149438</xdr:rowOff>
    </xdr:from>
    <xdr:to>
      <xdr:col>1</xdr:col>
      <xdr:colOff>773207</xdr:colOff>
      <xdr:row>3</xdr:row>
      <xdr:rowOff>42868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16" y="149438"/>
          <a:ext cx="353067" cy="364077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532199</xdr:colOff>
      <xdr:row>0</xdr:row>
      <xdr:rowOff>248051</xdr:rowOff>
    </xdr:from>
    <xdr:to>
      <xdr:col>2</xdr:col>
      <xdr:colOff>325076</xdr:colOff>
      <xdr:row>3</xdr:row>
      <xdr:rowOff>35448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375" y="248051"/>
          <a:ext cx="902260" cy="930397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795723</xdr:colOff>
      <xdr:row>2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264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255414</xdr:colOff>
      <xdr:row>0</xdr:row>
      <xdr:rowOff>147198</xdr:rowOff>
    </xdr:from>
    <xdr:to>
      <xdr:col>2</xdr:col>
      <xdr:colOff>171556</xdr:colOff>
      <xdr:row>4</xdr:row>
      <xdr:rowOff>13036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90" y="147198"/>
          <a:ext cx="902260" cy="930397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281668</xdr:rowOff>
    </xdr:from>
    <xdr:to>
      <xdr:col>2</xdr:col>
      <xdr:colOff>560400</xdr:colOff>
      <xdr:row>6</xdr:row>
      <xdr:rowOff>109326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281668"/>
          <a:ext cx="899058" cy="9360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420140</xdr:colOff>
      <xdr:row>0</xdr:row>
      <xdr:rowOff>270462</xdr:rowOff>
    </xdr:from>
    <xdr:to>
      <xdr:col>2</xdr:col>
      <xdr:colOff>269047</xdr:colOff>
      <xdr:row>3</xdr:row>
      <xdr:rowOff>57859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16" y="270462"/>
          <a:ext cx="902260" cy="930397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522594</xdr:colOff>
      <xdr:row>0</xdr:row>
      <xdr:rowOff>148798</xdr:rowOff>
    </xdr:from>
    <xdr:to>
      <xdr:col>2</xdr:col>
      <xdr:colOff>158589</xdr:colOff>
      <xdr:row>3</xdr:row>
      <xdr:rowOff>76269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0" y="148798"/>
          <a:ext cx="902260" cy="93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118383</xdr:rowOff>
    </xdr:from>
    <xdr:to>
      <xdr:col>2</xdr:col>
      <xdr:colOff>176893</xdr:colOff>
      <xdr:row>3</xdr:row>
      <xdr:rowOff>149395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504" y="118383"/>
          <a:ext cx="787853" cy="82022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375316</xdr:colOff>
      <xdr:row>0</xdr:row>
      <xdr:rowOff>113580</xdr:rowOff>
    </xdr:from>
    <xdr:to>
      <xdr:col>2</xdr:col>
      <xdr:colOff>144982</xdr:colOff>
      <xdr:row>3</xdr:row>
      <xdr:rowOff>35448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492" y="113580"/>
          <a:ext cx="901461" cy="9303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413416</xdr:colOff>
      <xdr:row>0</xdr:row>
      <xdr:rowOff>102375</xdr:rowOff>
    </xdr:from>
    <xdr:to>
      <xdr:col>2</xdr:col>
      <xdr:colOff>19039</xdr:colOff>
      <xdr:row>3</xdr:row>
      <xdr:rowOff>112060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592" y="102375"/>
          <a:ext cx="457271" cy="4803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881369</xdr:colOff>
      <xdr:row>3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36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381106</xdr:colOff>
      <xdr:row>3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36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772512</xdr:colOff>
      <xdr:row>3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3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1002846</xdr:colOff>
      <xdr:row>0</xdr:row>
      <xdr:rowOff>91168</xdr:rowOff>
    </xdr:from>
    <xdr:to>
      <xdr:col>2</xdr:col>
      <xdr:colOff>894976</xdr:colOff>
      <xdr:row>3</xdr:row>
      <xdr:rowOff>169918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21" y="91168"/>
          <a:ext cx="904501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198"/>
  <sheetViews>
    <sheetView view="pageBreakPreview" zoomScale="50" zoomScaleNormal="90" zoomScaleSheetLayoutView="50" workbookViewId="0">
      <pane ySplit="9" topLeftCell="A10" activePane="bottomLeft" state="frozen"/>
      <selection pane="bottomLeft" activeCell="J152" sqref="J152"/>
    </sheetView>
  </sheetViews>
  <sheetFormatPr baseColWidth="10" defaultColWidth="11.42578125" defaultRowHeight="12.75" x14ac:dyDescent="0.25"/>
  <cols>
    <col min="1" max="1" width="5" style="61" customWidth="1"/>
    <col min="2" max="2" width="15.42578125" style="55" customWidth="1"/>
    <col min="3" max="3" width="13.28515625" style="65" customWidth="1"/>
    <col min="4" max="4" width="20.140625" style="65" customWidth="1"/>
    <col min="5" max="5" width="14" style="55" customWidth="1"/>
    <col min="6" max="6" width="11.42578125" style="55" customWidth="1"/>
    <col min="7" max="7" width="17.85546875" style="55" bestFit="1" customWidth="1"/>
    <col min="8" max="8" width="13.5703125" style="55" customWidth="1"/>
    <col min="9" max="9" width="12.85546875" style="55" customWidth="1"/>
    <col min="10" max="10" width="16.42578125" style="55" customWidth="1"/>
    <col min="11" max="11" width="14.28515625" style="55" customWidth="1"/>
    <col min="12" max="12" width="13.140625" style="55" customWidth="1"/>
    <col min="13" max="13" width="14.42578125" style="55" customWidth="1"/>
    <col min="14" max="14" width="13.85546875" style="55" customWidth="1"/>
    <col min="15" max="15" width="12.7109375" style="55" customWidth="1"/>
    <col min="16" max="16" width="14" style="55" customWidth="1"/>
    <col min="17" max="17" width="14.140625" style="66" customWidth="1"/>
    <col min="18" max="18" width="14.28515625" style="55" customWidth="1"/>
    <col min="19" max="16384" width="11.42578125" style="55"/>
  </cols>
  <sheetData>
    <row r="1" spans="1:18" ht="22.5" customHeight="1" x14ac:dyDescent="0.25">
      <c r="A1" s="379"/>
      <c r="B1" s="380"/>
      <c r="C1" s="380"/>
      <c r="D1" s="395" t="s">
        <v>9</v>
      </c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6"/>
    </row>
    <row r="2" spans="1:18" ht="22.5" customHeight="1" x14ac:dyDescent="0.25">
      <c r="A2" s="381"/>
      <c r="B2" s="382"/>
      <c r="C2" s="382"/>
      <c r="D2" s="397" t="s">
        <v>6</v>
      </c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8"/>
    </row>
    <row r="3" spans="1:18" ht="22.5" customHeight="1" x14ac:dyDescent="0.25">
      <c r="A3" s="381"/>
      <c r="B3" s="382"/>
      <c r="C3" s="382"/>
      <c r="D3" s="397" t="s">
        <v>10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8"/>
    </row>
    <row r="4" spans="1:18" ht="22.5" customHeight="1" x14ac:dyDescent="0.25">
      <c r="A4" s="381"/>
      <c r="B4" s="382"/>
      <c r="C4" s="382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8"/>
    </row>
    <row r="5" spans="1:18" s="56" customFormat="1" ht="33" customHeight="1" x14ac:dyDescent="0.25">
      <c r="A5" s="383" t="s">
        <v>1678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x14ac:dyDescent="0.25">
      <c r="A6" s="383" t="s">
        <v>1619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5"/>
    </row>
    <row r="7" spans="1:18" ht="23.25" customHeight="1" x14ac:dyDescent="0.25">
      <c r="A7" s="383" t="s">
        <v>1620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5"/>
    </row>
    <row r="8" spans="1:18" ht="50.25" customHeight="1" x14ac:dyDescent="0.25">
      <c r="A8" s="386" t="s">
        <v>11</v>
      </c>
      <c r="B8" s="388" t="s">
        <v>0</v>
      </c>
      <c r="C8" s="388" t="s">
        <v>1</v>
      </c>
      <c r="D8" s="388" t="s">
        <v>2</v>
      </c>
      <c r="E8" s="388" t="s">
        <v>3</v>
      </c>
      <c r="F8" s="390" t="s">
        <v>4</v>
      </c>
      <c r="G8" s="388" t="s">
        <v>5</v>
      </c>
      <c r="H8" s="388" t="s">
        <v>1621</v>
      </c>
      <c r="I8" s="388" t="s">
        <v>1629</v>
      </c>
      <c r="J8" s="388" t="s">
        <v>1622</v>
      </c>
      <c r="K8" s="399" t="s">
        <v>1623</v>
      </c>
      <c r="L8" s="388" t="s">
        <v>1624</v>
      </c>
      <c r="M8" s="68" t="s">
        <v>1625</v>
      </c>
      <c r="N8" s="399" t="s">
        <v>1623</v>
      </c>
      <c r="O8" s="388" t="s">
        <v>1624</v>
      </c>
      <c r="P8" s="68" t="s">
        <v>1626</v>
      </c>
      <c r="Q8" s="399" t="s">
        <v>1623</v>
      </c>
      <c r="R8" s="401" t="s">
        <v>1624</v>
      </c>
    </row>
    <row r="9" spans="1:18" ht="50.25" customHeight="1" thickBot="1" x14ac:dyDescent="0.3">
      <c r="A9" s="387"/>
      <c r="B9" s="389"/>
      <c r="C9" s="389"/>
      <c r="D9" s="389"/>
      <c r="E9" s="389"/>
      <c r="F9" s="391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1628</v>
      </c>
      <c r="Q9" s="400"/>
      <c r="R9" s="402"/>
    </row>
    <row r="10" spans="1:18" ht="12.75" customHeight="1" x14ac:dyDescent="0.25">
      <c r="A10" s="108">
        <v>1</v>
      </c>
      <c r="B10" s="417" t="s">
        <v>148</v>
      </c>
      <c r="C10" s="74" t="s">
        <v>12</v>
      </c>
      <c r="D10" s="74" t="s">
        <v>13</v>
      </c>
      <c r="E10" s="74" t="s">
        <v>14</v>
      </c>
      <c r="F10" s="80">
        <v>50698</v>
      </c>
      <c r="G10" s="417" t="s">
        <v>147</v>
      </c>
      <c r="H10" s="418">
        <v>1</v>
      </c>
      <c r="I10" s="418">
        <v>1</v>
      </c>
      <c r="J10" s="72"/>
      <c r="K10" s="72"/>
      <c r="L10" s="72"/>
      <c r="M10" s="72"/>
      <c r="N10" s="72"/>
      <c r="O10" s="72"/>
      <c r="P10" s="112"/>
      <c r="Q10" s="112"/>
      <c r="R10" s="113"/>
    </row>
    <row r="11" spans="1:18" x14ac:dyDescent="0.25">
      <c r="A11" s="57">
        <v>2</v>
      </c>
      <c r="B11" s="377"/>
      <c r="C11" s="76" t="s">
        <v>12</v>
      </c>
      <c r="D11" s="76" t="s">
        <v>13</v>
      </c>
      <c r="E11" s="76" t="s">
        <v>15</v>
      </c>
      <c r="F11" s="84">
        <v>54042</v>
      </c>
      <c r="G11" s="377"/>
      <c r="H11" s="416"/>
      <c r="I11" s="416"/>
      <c r="J11" s="67"/>
      <c r="K11" s="67"/>
      <c r="L11" s="67"/>
      <c r="M11" s="67"/>
      <c r="N11" s="67"/>
      <c r="O11" s="67"/>
      <c r="P11" s="107"/>
      <c r="Q11" s="107"/>
      <c r="R11" s="114"/>
    </row>
    <row r="12" spans="1:18" x14ac:dyDescent="0.25">
      <c r="A12" s="57">
        <v>3</v>
      </c>
      <c r="B12" s="377"/>
      <c r="C12" s="76" t="s">
        <v>12</v>
      </c>
      <c r="D12" s="76" t="s">
        <v>13</v>
      </c>
      <c r="E12" s="76" t="s">
        <v>14</v>
      </c>
      <c r="F12" s="84">
        <v>54046</v>
      </c>
      <c r="G12" s="377"/>
      <c r="H12" s="416"/>
      <c r="I12" s="416"/>
      <c r="J12" s="67"/>
      <c r="K12" s="67"/>
      <c r="L12" s="67"/>
      <c r="M12" s="67"/>
      <c r="N12" s="67"/>
      <c r="O12" s="67"/>
      <c r="P12" s="107"/>
      <c r="Q12" s="107"/>
      <c r="R12" s="114"/>
    </row>
    <row r="13" spans="1:18" x14ac:dyDescent="0.25">
      <c r="A13" s="57">
        <v>4</v>
      </c>
      <c r="B13" s="377"/>
      <c r="C13" s="76" t="s">
        <v>12</v>
      </c>
      <c r="D13" s="76" t="s">
        <v>13</v>
      </c>
      <c r="E13" s="76" t="s">
        <v>14</v>
      </c>
      <c r="F13" s="84">
        <v>54048</v>
      </c>
      <c r="G13" s="377"/>
      <c r="H13" s="416"/>
      <c r="I13" s="416"/>
      <c r="J13" s="67"/>
      <c r="K13" s="67"/>
      <c r="L13" s="67"/>
      <c r="M13" s="67"/>
      <c r="N13" s="67"/>
      <c r="O13" s="67"/>
      <c r="P13" s="107"/>
      <c r="Q13" s="107"/>
      <c r="R13" s="114"/>
    </row>
    <row r="14" spans="1:18" x14ac:dyDescent="0.25">
      <c r="A14" s="57">
        <v>5</v>
      </c>
      <c r="B14" s="377"/>
      <c r="C14" s="76" t="s">
        <v>12</v>
      </c>
      <c r="D14" s="76" t="s">
        <v>13</v>
      </c>
      <c r="E14" s="76" t="s">
        <v>14</v>
      </c>
      <c r="F14" s="84">
        <v>54049</v>
      </c>
      <c r="G14" s="377"/>
      <c r="H14" s="416"/>
      <c r="I14" s="416"/>
      <c r="J14" s="67"/>
      <c r="K14" s="67"/>
      <c r="L14" s="67"/>
      <c r="M14" s="67"/>
      <c r="N14" s="67"/>
      <c r="O14" s="67"/>
      <c r="P14" s="107"/>
      <c r="Q14" s="107"/>
      <c r="R14" s="114"/>
    </row>
    <row r="15" spans="1:18" x14ac:dyDescent="0.25">
      <c r="A15" s="57">
        <v>6</v>
      </c>
      <c r="B15" s="377"/>
      <c r="C15" s="76" t="s">
        <v>12</v>
      </c>
      <c r="D15" s="76" t="s">
        <v>13</v>
      </c>
      <c r="E15" s="76" t="s">
        <v>14</v>
      </c>
      <c r="F15" s="84">
        <v>50710</v>
      </c>
      <c r="G15" s="377"/>
      <c r="H15" s="416"/>
      <c r="I15" s="416"/>
      <c r="J15" s="67"/>
      <c r="K15" s="67"/>
      <c r="L15" s="67"/>
      <c r="M15" s="67"/>
      <c r="N15" s="67"/>
      <c r="O15" s="67"/>
      <c r="P15" s="107"/>
      <c r="Q15" s="107"/>
      <c r="R15" s="114"/>
    </row>
    <row r="16" spans="1:18" x14ac:dyDescent="0.25">
      <c r="A16" s="57">
        <v>7</v>
      </c>
      <c r="B16" s="377"/>
      <c r="C16" s="76" t="s">
        <v>12</v>
      </c>
      <c r="D16" s="76" t="s">
        <v>13</v>
      </c>
      <c r="E16" s="76" t="s">
        <v>14</v>
      </c>
      <c r="F16" s="84">
        <v>50713</v>
      </c>
      <c r="G16" s="377"/>
      <c r="H16" s="416"/>
      <c r="I16" s="416"/>
      <c r="J16" s="67"/>
      <c r="K16" s="67"/>
      <c r="L16" s="67"/>
      <c r="M16" s="67"/>
      <c r="N16" s="67"/>
      <c r="O16" s="67"/>
      <c r="P16" s="107"/>
      <c r="Q16" s="107"/>
      <c r="R16" s="114"/>
    </row>
    <row r="17" spans="1:18" x14ac:dyDescent="0.25">
      <c r="A17" s="57">
        <v>8</v>
      </c>
      <c r="B17" s="377"/>
      <c r="C17" s="76" t="s">
        <v>12</v>
      </c>
      <c r="D17" s="76" t="s">
        <v>13</v>
      </c>
      <c r="E17" s="76" t="s">
        <v>14</v>
      </c>
      <c r="F17" s="84">
        <v>50703</v>
      </c>
      <c r="G17" s="377"/>
      <c r="H17" s="416"/>
      <c r="I17" s="416"/>
      <c r="J17" s="67"/>
      <c r="K17" s="67"/>
      <c r="L17" s="67"/>
      <c r="M17" s="67"/>
      <c r="N17" s="67"/>
      <c r="O17" s="67"/>
      <c r="P17" s="107"/>
      <c r="Q17" s="107"/>
      <c r="R17" s="114"/>
    </row>
    <row r="18" spans="1:18" x14ac:dyDescent="0.25">
      <c r="A18" s="57">
        <v>9</v>
      </c>
      <c r="B18" s="377"/>
      <c r="C18" s="76" t="s">
        <v>12</v>
      </c>
      <c r="D18" s="76" t="s">
        <v>13</v>
      </c>
      <c r="E18" s="76" t="s">
        <v>14</v>
      </c>
      <c r="F18" s="84">
        <v>50707</v>
      </c>
      <c r="G18" s="377"/>
      <c r="H18" s="416"/>
      <c r="I18" s="416"/>
      <c r="J18" s="67"/>
      <c r="K18" s="67"/>
      <c r="L18" s="67"/>
      <c r="M18" s="67"/>
      <c r="N18" s="67"/>
      <c r="O18" s="67"/>
      <c r="P18" s="107"/>
      <c r="Q18" s="107"/>
      <c r="R18" s="114"/>
    </row>
    <row r="19" spans="1:18" x14ac:dyDescent="0.25">
      <c r="A19" s="57">
        <v>10</v>
      </c>
      <c r="B19" s="377"/>
      <c r="C19" s="76" t="s">
        <v>12</v>
      </c>
      <c r="D19" s="76" t="s">
        <v>13</v>
      </c>
      <c r="E19" s="76" t="s">
        <v>14</v>
      </c>
      <c r="F19" s="84">
        <v>50692</v>
      </c>
      <c r="G19" s="377"/>
      <c r="H19" s="416"/>
      <c r="I19" s="416"/>
      <c r="J19" s="67"/>
      <c r="K19" s="67"/>
      <c r="L19" s="67"/>
      <c r="M19" s="67"/>
      <c r="N19" s="67"/>
      <c r="O19" s="67"/>
      <c r="P19" s="107"/>
      <c r="Q19" s="107"/>
      <c r="R19" s="114"/>
    </row>
    <row r="20" spans="1:18" x14ac:dyDescent="0.25">
      <c r="A20" s="57">
        <v>11</v>
      </c>
      <c r="B20" s="377"/>
      <c r="C20" s="76" t="s">
        <v>12</v>
      </c>
      <c r="D20" s="76" t="s">
        <v>13</v>
      </c>
      <c r="E20" s="76" t="s">
        <v>14</v>
      </c>
      <c r="F20" s="84">
        <v>50705</v>
      </c>
      <c r="G20" s="377"/>
      <c r="H20" s="416"/>
      <c r="I20" s="416"/>
      <c r="J20" s="67"/>
      <c r="K20" s="67"/>
      <c r="L20" s="67"/>
      <c r="M20" s="67"/>
      <c r="N20" s="67"/>
      <c r="O20" s="67"/>
      <c r="P20" s="107"/>
      <c r="Q20" s="107"/>
      <c r="R20" s="114"/>
    </row>
    <row r="21" spans="1:18" x14ac:dyDescent="0.25">
      <c r="A21" s="57">
        <v>12</v>
      </c>
      <c r="B21" s="377"/>
      <c r="C21" s="76" t="s">
        <v>12</v>
      </c>
      <c r="D21" s="76" t="s">
        <v>13</v>
      </c>
      <c r="E21" s="76" t="s">
        <v>14</v>
      </c>
      <c r="F21" s="84">
        <v>50708</v>
      </c>
      <c r="G21" s="377"/>
      <c r="H21" s="416"/>
      <c r="I21" s="416"/>
      <c r="J21" s="67"/>
      <c r="K21" s="67"/>
      <c r="L21" s="67"/>
      <c r="M21" s="67"/>
      <c r="N21" s="67"/>
      <c r="O21" s="67"/>
      <c r="P21" s="107"/>
      <c r="Q21" s="107"/>
      <c r="R21" s="114"/>
    </row>
    <row r="22" spans="1:18" x14ac:dyDescent="0.25">
      <c r="A22" s="57">
        <v>13</v>
      </c>
      <c r="B22" s="377"/>
      <c r="C22" s="76" t="s">
        <v>12</v>
      </c>
      <c r="D22" s="76" t="s">
        <v>13</v>
      </c>
      <c r="E22" s="76" t="s">
        <v>14</v>
      </c>
      <c r="F22" s="84">
        <v>50690</v>
      </c>
      <c r="G22" s="377"/>
      <c r="H22" s="416"/>
      <c r="I22" s="416"/>
      <c r="J22" s="67"/>
      <c r="K22" s="67"/>
      <c r="L22" s="67"/>
      <c r="M22" s="67"/>
      <c r="N22" s="67"/>
      <c r="O22" s="67"/>
      <c r="P22" s="107"/>
      <c r="Q22" s="107"/>
      <c r="R22" s="114"/>
    </row>
    <row r="23" spans="1:18" x14ac:dyDescent="0.25">
      <c r="A23" s="57">
        <v>14</v>
      </c>
      <c r="B23" s="377"/>
      <c r="C23" s="76" t="s">
        <v>12</v>
      </c>
      <c r="D23" s="76" t="s">
        <v>13</v>
      </c>
      <c r="E23" s="76" t="s">
        <v>14</v>
      </c>
      <c r="F23" s="84">
        <v>50317</v>
      </c>
      <c r="G23" s="377"/>
      <c r="H23" s="416"/>
      <c r="I23" s="416"/>
      <c r="J23" s="67"/>
      <c r="K23" s="67"/>
      <c r="L23" s="67"/>
      <c r="M23" s="67"/>
      <c r="N23" s="67"/>
      <c r="O23" s="67"/>
      <c r="P23" s="107"/>
      <c r="Q23" s="107"/>
      <c r="R23" s="114"/>
    </row>
    <row r="24" spans="1:18" x14ac:dyDescent="0.25">
      <c r="A24" s="57">
        <v>15</v>
      </c>
      <c r="B24" s="377"/>
      <c r="C24" s="76" t="s">
        <v>12</v>
      </c>
      <c r="D24" s="76" t="s">
        <v>13</v>
      </c>
      <c r="E24" s="76" t="s">
        <v>14</v>
      </c>
      <c r="F24" s="84">
        <v>50687</v>
      </c>
      <c r="G24" s="377"/>
      <c r="H24" s="416"/>
      <c r="I24" s="416"/>
      <c r="J24" s="67"/>
      <c r="K24" s="67"/>
      <c r="L24" s="67"/>
      <c r="M24" s="67"/>
      <c r="N24" s="67"/>
      <c r="O24" s="67"/>
      <c r="P24" s="107"/>
      <c r="Q24" s="107"/>
      <c r="R24" s="114"/>
    </row>
    <row r="25" spans="1:18" ht="12.75" customHeight="1" x14ac:dyDescent="0.25">
      <c r="A25" s="57">
        <v>16</v>
      </c>
      <c r="B25" s="377"/>
      <c r="C25" s="76" t="s">
        <v>12</v>
      </c>
      <c r="D25" s="76" t="s">
        <v>13</v>
      </c>
      <c r="E25" s="76" t="s">
        <v>14</v>
      </c>
      <c r="F25" s="84">
        <v>50715</v>
      </c>
      <c r="G25" s="377"/>
      <c r="H25" s="416"/>
      <c r="I25" s="416"/>
      <c r="J25" s="67"/>
      <c r="K25" s="67"/>
      <c r="L25" s="67"/>
      <c r="M25" s="67"/>
      <c r="N25" s="67"/>
      <c r="O25" s="67"/>
      <c r="P25" s="107"/>
      <c r="Q25" s="107"/>
      <c r="R25" s="114"/>
    </row>
    <row r="26" spans="1:18" x14ac:dyDescent="0.25">
      <c r="A26" s="57">
        <v>17</v>
      </c>
      <c r="B26" s="377"/>
      <c r="C26" s="76" t="s">
        <v>12</v>
      </c>
      <c r="D26" s="76" t="s">
        <v>13</v>
      </c>
      <c r="E26" s="76" t="s">
        <v>14</v>
      </c>
      <c r="F26" s="84">
        <v>50697</v>
      </c>
      <c r="G26" s="377"/>
      <c r="H26" s="416"/>
      <c r="I26" s="416"/>
      <c r="J26" s="67"/>
      <c r="K26" s="67"/>
      <c r="L26" s="67"/>
      <c r="M26" s="67"/>
      <c r="N26" s="67"/>
      <c r="O26" s="67"/>
      <c r="P26" s="107"/>
      <c r="Q26" s="107"/>
      <c r="R26" s="114"/>
    </row>
    <row r="27" spans="1:18" x14ac:dyDescent="0.25">
      <c r="A27" s="57">
        <v>18</v>
      </c>
      <c r="B27" s="377"/>
      <c r="C27" s="76" t="s">
        <v>12</v>
      </c>
      <c r="D27" s="76" t="s">
        <v>13</v>
      </c>
      <c r="E27" s="76" t="s">
        <v>14</v>
      </c>
      <c r="F27" s="84">
        <v>50701</v>
      </c>
      <c r="G27" s="377"/>
      <c r="H27" s="416"/>
      <c r="I27" s="416"/>
      <c r="J27" s="67"/>
      <c r="K27" s="67"/>
      <c r="L27" s="67"/>
      <c r="M27" s="67"/>
      <c r="N27" s="67"/>
      <c r="O27" s="67"/>
      <c r="P27" s="107"/>
      <c r="Q27" s="107"/>
      <c r="R27" s="114"/>
    </row>
    <row r="28" spans="1:18" x14ac:dyDescent="0.25">
      <c r="A28" s="57">
        <v>19</v>
      </c>
      <c r="B28" s="377"/>
      <c r="C28" s="76" t="s">
        <v>12</v>
      </c>
      <c r="D28" s="76" t="s">
        <v>13</v>
      </c>
      <c r="E28" s="76" t="s">
        <v>14</v>
      </c>
      <c r="F28" s="84">
        <v>50700</v>
      </c>
      <c r="G28" s="377"/>
      <c r="H28" s="416"/>
      <c r="I28" s="416"/>
      <c r="J28" s="67"/>
      <c r="K28" s="67"/>
      <c r="L28" s="67"/>
      <c r="M28" s="67"/>
      <c r="N28" s="67"/>
      <c r="O28" s="67"/>
      <c r="P28" s="107"/>
      <c r="Q28" s="107"/>
      <c r="R28" s="114"/>
    </row>
    <row r="29" spans="1:18" x14ac:dyDescent="0.25">
      <c r="A29" s="57">
        <v>20</v>
      </c>
      <c r="B29" s="377"/>
      <c r="C29" s="76" t="s">
        <v>12</v>
      </c>
      <c r="D29" s="76" t="s">
        <v>13</v>
      </c>
      <c r="E29" s="76" t="s">
        <v>14</v>
      </c>
      <c r="F29" s="84">
        <v>50699</v>
      </c>
      <c r="G29" s="377"/>
      <c r="H29" s="416"/>
      <c r="I29" s="416"/>
      <c r="J29" s="67"/>
      <c r="K29" s="67"/>
      <c r="L29" s="67"/>
      <c r="M29" s="67"/>
      <c r="N29" s="67"/>
      <c r="O29" s="67"/>
      <c r="P29" s="107"/>
      <c r="Q29" s="107"/>
      <c r="R29" s="114"/>
    </row>
    <row r="30" spans="1:18" x14ac:dyDescent="0.25">
      <c r="A30" s="57">
        <v>21</v>
      </c>
      <c r="B30" s="377"/>
      <c r="C30" s="76" t="s">
        <v>12</v>
      </c>
      <c r="D30" s="76" t="s">
        <v>13</v>
      </c>
      <c r="E30" s="76" t="s">
        <v>14</v>
      </c>
      <c r="F30" s="84">
        <v>50702</v>
      </c>
      <c r="G30" s="377"/>
      <c r="H30" s="416"/>
      <c r="I30" s="416"/>
      <c r="J30" s="67"/>
      <c r="K30" s="67"/>
      <c r="L30" s="67"/>
      <c r="M30" s="67"/>
      <c r="N30" s="67"/>
      <c r="O30" s="67"/>
      <c r="P30" s="107"/>
      <c r="Q30" s="107"/>
      <c r="R30" s="114"/>
    </row>
    <row r="31" spans="1:18" x14ac:dyDescent="0.25">
      <c r="A31" s="57">
        <v>22</v>
      </c>
      <c r="B31" s="377"/>
      <c r="C31" s="76" t="s">
        <v>12</v>
      </c>
      <c r="D31" s="76" t="s">
        <v>13</v>
      </c>
      <c r="E31" s="76" t="s">
        <v>14</v>
      </c>
      <c r="F31" s="84">
        <v>50693</v>
      </c>
      <c r="G31" s="377"/>
      <c r="H31" s="416"/>
      <c r="I31" s="416"/>
      <c r="J31" s="67"/>
      <c r="K31" s="67"/>
      <c r="L31" s="67"/>
      <c r="M31" s="67"/>
      <c r="N31" s="67"/>
      <c r="O31" s="67"/>
      <c r="P31" s="107"/>
      <c r="Q31" s="107"/>
      <c r="R31" s="114"/>
    </row>
    <row r="32" spans="1:18" x14ac:dyDescent="0.25">
      <c r="A32" s="57">
        <v>23</v>
      </c>
      <c r="B32" s="377"/>
      <c r="C32" s="76" t="s">
        <v>12</v>
      </c>
      <c r="D32" s="76" t="s">
        <v>13</v>
      </c>
      <c r="E32" s="76" t="s">
        <v>14</v>
      </c>
      <c r="F32" s="84">
        <v>50716</v>
      </c>
      <c r="G32" s="377"/>
      <c r="H32" s="416"/>
      <c r="I32" s="416"/>
      <c r="J32" s="67"/>
      <c r="K32" s="67"/>
      <c r="L32" s="67"/>
      <c r="M32" s="67"/>
      <c r="N32" s="67"/>
      <c r="O32" s="67"/>
      <c r="P32" s="107"/>
      <c r="Q32" s="107"/>
      <c r="R32" s="114"/>
    </row>
    <row r="33" spans="1:18" x14ac:dyDescent="0.25">
      <c r="A33" s="57">
        <v>24</v>
      </c>
      <c r="B33" s="377"/>
      <c r="C33" s="76" t="s">
        <v>12</v>
      </c>
      <c r="D33" s="76" t="s">
        <v>13</v>
      </c>
      <c r="E33" s="76" t="s">
        <v>14</v>
      </c>
      <c r="F33" s="84">
        <v>50691</v>
      </c>
      <c r="G33" s="377"/>
      <c r="H33" s="416"/>
      <c r="I33" s="416"/>
      <c r="J33" s="67"/>
      <c r="K33" s="67"/>
      <c r="L33" s="67"/>
      <c r="M33" s="67"/>
      <c r="N33" s="67"/>
      <c r="O33" s="67"/>
      <c r="P33" s="107"/>
      <c r="Q33" s="107"/>
      <c r="R33" s="114"/>
    </row>
    <row r="34" spans="1:18" x14ac:dyDescent="0.25">
      <c r="A34" s="57">
        <v>25</v>
      </c>
      <c r="B34" s="377"/>
      <c r="C34" s="76" t="s">
        <v>12</v>
      </c>
      <c r="D34" s="76" t="s">
        <v>13</v>
      </c>
      <c r="E34" s="76" t="s">
        <v>14</v>
      </c>
      <c r="F34" s="84">
        <v>50689</v>
      </c>
      <c r="G34" s="377"/>
      <c r="H34" s="416"/>
      <c r="I34" s="416"/>
      <c r="J34" s="67"/>
      <c r="K34" s="67"/>
      <c r="L34" s="67"/>
      <c r="M34" s="67"/>
      <c r="N34" s="67"/>
      <c r="O34" s="67"/>
      <c r="P34" s="107"/>
      <c r="Q34" s="107"/>
      <c r="R34" s="114"/>
    </row>
    <row r="35" spans="1:18" x14ac:dyDescent="0.25">
      <c r="A35" s="57">
        <v>26</v>
      </c>
      <c r="B35" s="377"/>
      <c r="C35" s="76" t="s">
        <v>12</v>
      </c>
      <c r="D35" s="76" t="s">
        <v>13</v>
      </c>
      <c r="E35" s="76" t="s">
        <v>14</v>
      </c>
      <c r="F35" s="84">
        <v>54040</v>
      </c>
      <c r="G35" s="377"/>
      <c r="H35" s="416"/>
      <c r="I35" s="416"/>
      <c r="J35" s="67"/>
      <c r="K35" s="67"/>
      <c r="L35" s="67"/>
      <c r="M35" s="67"/>
      <c r="N35" s="67"/>
      <c r="O35" s="67"/>
      <c r="P35" s="107"/>
      <c r="Q35" s="107"/>
      <c r="R35" s="114"/>
    </row>
    <row r="36" spans="1:18" x14ac:dyDescent="0.25">
      <c r="A36" s="57">
        <v>27</v>
      </c>
      <c r="B36" s="377"/>
      <c r="C36" s="76" t="s">
        <v>12</v>
      </c>
      <c r="D36" s="76" t="s">
        <v>13</v>
      </c>
      <c r="E36" s="76" t="s">
        <v>14</v>
      </c>
      <c r="F36" s="84">
        <v>54041</v>
      </c>
      <c r="G36" s="377"/>
      <c r="H36" s="416"/>
      <c r="I36" s="416"/>
      <c r="J36" s="67"/>
      <c r="K36" s="67"/>
      <c r="L36" s="67"/>
      <c r="M36" s="67"/>
      <c r="N36" s="67"/>
      <c r="O36" s="67"/>
      <c r="P36" s="107"/>
      <c r="Q36" s="107"/>
      <c r="R36" s="114"/>
    </row>
    <row r="37" spans="1:18" x14ac:dyDescent="0.25">
      <c r="A37" s="57">
        <v>28</v>
      </c>
      <c r="B37" s="377"/>
      <c r="C37" s="76" t="s">
        <v>12</v>
      </c>
      <c r="D37" s="76" t="s">
        <v>13</v>
      </c>
      <c r="E37" s="76" t="s">
        <v>14</v>
      </c>
      <c r="F37" s="84">
        <v>50706</v>
      </c>
      <c r="G37" s="377"/>
      <c r="H37" s="416"/>
      <c r="I37" s="416"/>
      <c r="J37" s="67"/>
      <c r="K37" s="67"/>
      <c r="L37" s="67"/>
      <c r="M37" s="67"/>
      <c r="N37" s="67"/>
      <c r="O37" s="67"/>
      <c r="P37" s="107"/>
      <c r="Q37" s="107"/>
      <c r="R37" s="114"/>
    </row>
    <row r="38" spans="1:18" x14ac:dyDescent="0.25">
      <c r="A38" s="57">
        <v>29</v>
      </c>
      <c r="B38" s="377"/>
      <c r="C38" s="76" t="s">
        <v>12</v>
      </c>
      <c r="D38" s="76" t="s">
        <v>13</v>
      </c>
      <c r="E38" s="76" t="s">
        <v>14</v>
      </c>
      <c r="F38" s="84">
        <v>50696</v>
      </c>
      <c r="G38" s="377"/>
      <c r="H38" s="416"/>
      <c r="I38" s="416"/>
      <c r="J38" s="67"/>
      <c r="K38" s="67"/>
      <c r="L38" s="67"/>
      <c r="M38" s="67"/>
      <c r="N38" s="67"/>
      <c r="O38" s="67"/>
      <c r="P38" s="107"/>
      <c r="Q38" s="107"/>
      <c r="R38" s="114"/>
    </row>
    <row r="39" spans="1:18" x14ac:dyDescent="0.25">
      <c r="A39" s="57">
        <v>30</v>
      </c>
      <c r="B39" s="377"/>
      <c r="C39" s="76" t="s">
        <v>12</v>
      </c>
      <c r="D39" s="76" t="s">
        <v>13</v>
      </c>
      <c r="E39" s="76" t="s">
        <v>14</v>
      </c>
      <c r="F39" s="84">
        <v>54044</v>
      </c>
      <c r="G39" s="377"/>
      <c r="H39" s="416"/>
      <c r="I39" s="416"/>
      <c r="J39" s="67"/>
      <c r="K39" s="67"/>
      <c r="L39" s="67"/>
      <c r="M39" s="67"/>
      <c r="N39" s="67"/>
      <c r="O39" s="67"/>
      <c r="P39" s="107"/>
      <c r="Q39" s="107"/>
      <c r="R39" s="114"/>
    </row>
    <row r="40" spans="1:18" x14ac:dyDescent="0.25">
      <c r="A40" s="57">
        <v>31</v>
      </c>
      <c r="B40" s="377"/>
      <c r="C40" s="76" t="s">
        <v>12</v>
      </c>
      <c r="D40" s="76" t="s">
        <v>13</v>
      </c>
      <c r="E40" s="76" t="s">
        <v>14</v>
      </c>
      <c r="F40" s="84">
        <v>50688</v>
      </c>
      <c r="G40" s="377"/>
      <c r="H40" s="416"/>
      <c r="I40" s="416"/>
      <c r="J40" s="67"/>
      <c r="K40" s="67"/>
      <c r="L40" s="67"/>
      <c r="M40" s="67"/>
      <c r="N40" s="67"/>
      <c r="O40" s="67"/>
      <c r="P40" s="107"/>
      <c r="Q40" s="107"/>
      <c r="R40" s="114"/>
    </row>
    <row r="41" spans="1:18" x14ac:dyDescent="0.25">
      <c r="A41" s="57">
        <v>32</v>
      </c>
      <c r="B41" s="377"/>
      <c r="C41" s="76" t="s">
        <v>12</v>
      </c>
      <c r="D41" s="76" t="s">
        <v>13</v>
      </c>
      <c r="E41" s="76" t="s">
        <v>14</v>
      </c>
      <c r="F41" s="84">
        <v>50694</v>
      </c>
      <c r="G41" s="377"/>
      <c r="H41" s="416"/>
      <c r="I41" s="416"/>
      <c r="J41" s="67"/>
      <c r="K41" s="67"/>
      <c r="L41" s="67"/>
      <c r="M41" s="67"/>
      <c r="N41" s="67"/>
      <c r="O41" s="67"/>
      <c r="P41" s="107"/>
      <c r="Q41" s="107"/>
      <c r="R41" s="114"/>
    </row>
    <row r="42" spans="1:18" x14ac:dyDescent="0.25">
      <c r="A42" s="57">
        <v>33</v>
      </c>
      <c r="B42" s="377"/>
      <c r="C42" s="76" t="s">
        <v>12</v>
      </c>
      <c r="D42" s="76" t="s">
        <v>13</v>
      </c>
      <c r="E42" s="76" t="s">
        <v>14</v>
      </c>
      <c r="F42" s="84">
        <v>50695</v>
      </c>
      <c r="G42" s="377"/>
      <c r="H42" s="416"/>
      <c r="I42" s="416"/>
      <c r="J42" s="67"/>
      <c r="K42" s="67"/>
      <c r="L42" s="67"/>
      <c r="M42" s="67"/>
      <c r="N42" s="67"/>
      <c r="O42" s="67"/>
      <c r="P42" s="107"/>
      <c r="Q42" s="107"/>
      <c r="R42" s="114"/>
    </row>
    <row r="43" spans="1:18" x14ac:dyDescent="0.25">
      <c r="A43" s="57">
        <v>34</v>
      </c>
      <c r="B43" s="377"/>
      <c r="C43" s="76" t="s">
        <v>12</v>
      </c>
      <c r="D43" s="76" t="s">
        <v>13</v>
      </c>
      <c r="E43" s="76" t="s">
        <v>14</v>
      </c>
      <c r="F43" s="84">
        <v>54047</v>
      </c>
      <c r="G43" s="377"/>
      <c r="H43" s="416"/>
      <c r="I43" s="416"/>
      <c r="J43" s="67"/>
      <c r="K43" s="67"/>
      <c r="L43" s="67"/>
      <c r="M43" s="67"/>
      <c r="N43" s="67"/>
      <c r="O43" s="67"/>
      <c r="P43" s="107"/>
      <c r="Q43" s="107"/>
      <c r="R43" s="114"/>
    </row>
    <row r="44" spans="1:18" x14ac:dyDescent="0.25">
      <c r="A44" s="57">
        <v>35</v>
      </c>
      <c r="B44" s="377"/>
      <c r="C44" s="76" t="s">
        <v>12</v>
      </c>
      <c r="D44" s="76" t="s">
        <v>13</v>
      </c>
      <c r="E44" s="76" t="s">
        <v>14</v>
      </c>
      <c r="F44" s="84">
        <v>50711</v>
      </c>
      <c r="G44" s="377"/>
      <c r="H44" s="416"/>
      <c r="I44" s="416"/>
      <c r="J44" s="67"/>
      <c r="K44" s="67"/>
      <c r="L44" s="67"/>
      <c r="M44" s="67"/>
      <c r="N44" s="67"/>
      <c r="O44" s="67"/>
      <c r="P44" s="107"/>
      <c r="Q44" s="107"/>
      <c r="R44" s="114"/>
    </row>
    <row r="45" spans="1:18" ht="12.75" customHeight="1" x14ac:dyDescent="0.25">
      <c r="A45" s="57">
        <v>36</v>
      </c>
      <c r="B45" s="377"/>
      <c r="C45" s="76" t="s">
        <v>12</v>
      </c>
      <c r="D45" s="76" t="s">
        <v>13</v>
      </c>
      <c r="E45" s="76" t="s">
        <v>14</v>
      </c>
      <c r="F45" s="84">
        <v>50686</v>
      </c>
      <c r="G45" s="377"/>
      <c r="H45" s="416"/>
      <c r="I45" s="416"/>
      <c r="J45" s="67"/>
      <c r="K45" s="67"/>
      <c r="L45" s="67"/>
      <c r="M45" s="67"/>
      <c r="N45" s="67"/>
      <c r="O45" s="67"/>
      <c r="P45" s="107"/>
      <c r="Q45" s="107"/>
      <c r="R45" s="114"/>
    </row>
    <row r="46" spans="1:18" x14ac:dyDescent="0.25">
      <c r="A46" s="57">
        <v>37</v>
      </c>
      <c r="B46" s="377"/>
      <c r="C46" s="76" t="s">
        <v>12</v>
      </c>
      <c r="D46" s="76" t="s">
        <v>13</v>
      </c>
      <c r="E46" s="76" t="s">
        <v>14</v>
      </c>
      <c r="F46" s="84">
        <v>50704</v>
      </c>
      <c r="G46" s="377"/>
      <c r="H46" s="416"/>
      <c r="I46" s="416"/>
      <c r="J46" s="67"/>
      <c r="K46" s="67"/>
      <c r="L46" s="67"/>
      <c r="M46" s="67"/>
      <c r="N46" s="67"/>
      <c r="O46" s="67"/>
      <c r="P46" s="107"/>
      <c r="Q46" s="107"/>
      <c r="R46" s="114"/>
    </row>
    <row r="47" spans="1:18" x14ac:dyDescent="0.25">
      <c r="A47" s="57">
        <v>38</v>
      </c>
      <c r="B47" s="377"/>
      <c r="C47" s="84" t="s">
        <v>12</v>
      </c>
      <c r="D47" s="84" t="s">
        <v>13</v>
      </c>
      <c r="E47" s="84" t="s">
        <v>14</v>
      </c>
      <c r="F47" s="84">
        <v>54043</v>
      </c>
      <c r="G47" s="377"/>
      <c r="H47" s="416"/>
      <c r="I47" s="416"/>
      <c r="J47" s="67"/>
      <c r="K47" s="67"/>
      <c r="L47" s="67"/>
      <c r="M47" s="67"/>
      <c r="N47" s="67"/>
      <c r="O47" s="67"/>
      <c r="P47" s="107"/>
      <c r="Q47" s="107"/>
      <c r="R47" s="114"/>
    </row>
    <row r="48" spans="1:18" ht="15" customHeight="1" x14ac:dyDescent="0.25">
      <c r="A48" s="57">
        <v>39</v>
      </c>
      <c r="B48" s="377" t="s">
        <v>148</v>
      </c>
      <c r="C48" s="84" t="s">
        <v>12</v>
      </c>
      <c r="D48" s="84" t="s">
        <v>13</v>
      </c>
      <c r="E48" s="84" t="s">
        <v>14</v>
      </c>
      <c r="F48" s="84">
        <v>50712</v>
      </c>
      <c r="G48" s="377" t="s">
        <v>147</v>
      </c>
      <c r="H48" s="416">
        <v>1</v>
      </c>
      <c r="I48" s="416">
        <v>1</v>
      </c>
      <c r="J48" s="67"/>
      <c r="K48" s="67"/>
      <c r="L48" s="67"/>
      <c r="M48" s="67"/>
      <c r="N48" s="67"/>
      <c r="O48" s="67"/>
      <c r="P48" s="107"/>
      <c r="Q48" s="107"/>
      <c r="R48" s="114"/>
    </row>
    <row r="49" spans="1:18" x14ac:dyDescent="0.25">
      <c r="A49" s="57">
        <v>40</v>
      </c>
      <c r="B49" s="377"/>
      <c r="C49" s="84" t="s">
        <v>12</v>
      </c>
      <c r="D49" s="84" t="s">
        <v>13</v>
      </c>
      <c r="E49" s="84" t="s">
        <v>14</v>
      </c>
      <c r="F49" s="84">
        <v>50709</v>
      </c>
      <c r="G49" s="377"/>
      <c r="H49" s="416"/>
      <c r="I49" s="416"/>
      <c r="J49" s="67"/>
      <c r="K49" s="67"/>
      <c r="L49" s="67"/>
      <c r="M49" s="67"/>
      <c r="N49" s="67"/>
      <c r="O49" s="67"/>
      <c r="P49" s="107"/>
      <c r="Q49" s="107"/>
      <c r="R49" s="114"/>
    </row>
    <row r="50" spans="1:18" x14ac:dyDescent="0.25">
      <c r="A50" s="57">
        <v>41</v>
      </c>
      <c r="B50" s="377"/>
      <c r="C50" s="298" t="s">
        <v>12</v>
      </c>
      <c r="D50" s="298" t="s">
        <v>13</v>
      </c>
      <c r="E50" s="298" t="s">
        <v>14</v>
      </c>
      <c r="F50" s="298">
        <v>50714</v>
      </c>
      <c r="G50" s="377"/>
      <c r="H50" s="416"/>
      <c r="I50" s="416"/>
      <c r="J50" s="281"/>
      <c r="K50" s="281"/>
      <c r="L50" s="281"/>
      <c r="M50" s="281"/>
      <c r="N50" s="281"/>
      <c r="O50" s="281"/>
      <c r="P50" s="107"/>
      <c r="Q50" s="107"/>
      <c r="R50" s="114"/>
    </row>
    <row r="51" spans="1:18" ht="25.5" x14ac:dyDescent="0.25">
      <c r="A51" s="57">
        <v>42</v>
      </c>
      <c r="B51" s="377"/>
      <c r="C51" s="76" t="s">
        <v>16</v>
      </c>
      <c r="D51" s="76" t="s">
        <v>17</v>
      </c>
      <c r="E51" s="76" t="s">
        <v>18</v>
      </c>
      <c r="F51" s="84" t="s">
        <v>19</v>
      </c>
      <c r="G51" s="377"/>
      <c r="H51" s="416"/>
      <c r="I51" s="416"/>
      <c r="J51" s="67"/>
      <c r="K51" s="67"/>
      <c r="L51" s="67"/>
      <c r="M51" s="67"/>
      <c r="N51" s="67"/>
      <c r="O51" s="67"/>
      <c r="P51" s="107"/>
      <c r="Q51" s="107"/>
      <c r="R51" s="114"/>
    </row>
    <row r="52" spans="1:18" ht="25.5" x14ac:dyDescent="0.25">
      <c r="A52" s="57">
        <v>43</v>
      </c>
      <c r="B52" s="377"/>
      <c r="C52" s="76" t="s">
        <v>16</v>
      </c>
      <c r="D52" s="76" t="s">
        <v>17</v>
      </c>
      <c r="E52" s="58" t="s">
        <v>20</v>
      </c>
      <c r="F52" s="11">
        <v>45128</v>
      </c>
      <c r="G52" s="377"/>
      <c r="H52" s="416"/>
      <c r="I52" s="416"/>
      <c r="J52" s="67"/>
      <c r="K52" s="67"/>
      <c r="L52" s="67"/>
      <c r="M52" s="67"/>
      <c r="N52" s="67"/>
      <c r="O52" s="67"/>
      <c r="P52" s="107"/>
      <c r="Q52" s="107"/>
      <c r="R52" s="114"/>
    </row>
    <row r="53" spans="1:18" ht="25.5" x14ac:dyDescent="0.25">
      <c r="A53" s="57">
        <v>44</v>
      </c>
      <c r="B53" s="377"/>
      <c r="C53" s="76" t="s">
        <v>16</v>
      </c>
      <c r="D53" s="76" t="s">
        <v>17</v>
      </c>
      <c r="E53" s="58" t="s">
        <v>21</v>
      </c>
      <c r="F53" s="11">
        <v>45160</v>
      </c>
      <c r="G53" s="377"/>
      <c r="H53" s="416"/>
      <c r="I53" s="416"/>
      <c r="J53" s="67"/>
      <c r="K53" s="67"/>
      <c r="L53" s="67"/>
      <c r="M53" s="67"/>
      <c r="N53" s="67"/>
      <c r="O53" s="67"/>
      <c r="P53" s="107"/>
      <c r="Q53" s="107"/>
      <c r="R53" s="114"/>
    </row>
    <row r="54" spans="1:18" ht="25.5" x14ac:dyDescent="0.25">
      <c r="A54" s="57">
        <v>45</v>
      </c>
      <c r="B54" s="377"/>
      <c r="C54" s="76" t="s">
        <v>16</v>
      </c>
      <c r="D54" s="76" t="s">
        <v>17</v>
      </c>
      <c r="E54" s="58" t="s">
        <v>22</v>
      </c>
      <c r="F54" s="11">
        <v>45153</v>
      </c>
      <c r="G54" s="377"/>
      <c r="H54" s="416"/>
      <c r="I54" s="416"/>
      <c r="J54" s="67"/>
      <c r="K54" s="67"/>
      <c r="L54" s="67"/>
      <c r="M54" s="67"/>
      <c r="N54" s="67"/>
      <c r="O54" s="67"/>
      <c r="P54" s="107"/>
      <c r="Q54" s="107"/>
      <c r="R54" s="114"/>
    </row>
    <row r="55" spans="1:18" ht="25.5" x14ac:dyDescent="0.25">
      <c r="A55" s="57">
        <v>46</v>
      </c>
      <c r="B55" s="377"/>
      <c r="C55" s="76" t="s">
        <v>16</v>
      </c>
      <c r="D55" s="76" t="s">
        <v>17</v>
      </c>
      <c r="E55" s="58" t="s">
        <v>23</v>
      </c>
      <c r="F55" s="11">
        <v>45116</v>
      </c>
      <c r="G55" s="377"/>
      <c r="H55" s="416"/>
      <c r="I55" s="416"/>
      <c r="J55" s="67"/>
      <c r="K55" s="67"/>
      <c r="L55" s="67"/>
      <c r="M55" s="67"/>
      <c r="N55" s="67"/>
      <c r="O55" s="67"/>
      <c r="P55" s="107"/>
      <c r="Q55" s="107"/>
      <c r="R55" s="114"/>
    </row>
    <row r="56" spans="1:18" ht="25.5" x14ac:dyDescent="0.25">
      <c r="A56" s="57">
        <v>47</v>
      </c>
      <c r="B56" s="377"/>
      <c r="C56" s="76" t="s">
        <v>16</v>
      </c>
      <c r="D56" s="76" t="s">
        <v>17</v>
      </c>
      <c r="E56" s="58" t="s">
        <v>24</v>
      </c>
      <c r="F56" s="11">
        <v>45201</v>
      </c>
      <c r="G56" s="377"/>
      <c r="H56" s="416"/>
      <c r="I56" s="416"/>
      <c r="J56" s="67"/>
      <c r="K56" s="67"/>
      <c r="L56" s="67"/>
      <c r="M56" s="67"/>
      <c r="N56" s="67"/>
      <c r="O56" s="67"/>
      <c r="P56" s="107"/>
      <c r="Q56" s="107"/>
      <c r="R56" s="114"/>
    </row>
    <row r="57" spans="1:18" ht="25.5" x14ac:dyDescent="0.25">
      <c r="A57" s="57">
        <v>48</v>
      </c>
      <c r="B57" s="377"/>
      <c r="C57" s="76" t="s">
        <v>16</v>
      </c>
      <c r="D57" s="76" t="s">
        <v>17</v>
      </c>
      <c r="E57" s="58" t="s">
        <v>25</v>
      </c>
      <c r="F57" s="11">
        <v>45155</v>
      </c>
      <c r="G57" s="377"/>
      <c r="H57" s="416"/>
      <c r="I57" s="416"/>
      <c r="J57" s="67"/>
      <c r="K57" s="67"/>
      <c r="L57" s="67"/>
      <c r="M57" s="67"/>
      <c r="N57" s="67"/>
      <c r="O57" s="67"/>
      <c r="P57" s="107"/>
      <c r="Q57" s="107"/>
      <c r="R57" s="114"/>
    </row>
    <row r="58" spans="1:18" ht="25.5" x14ac:dyDescent="0.25">
      <c r="A58" s="57">
        <v>49</v>
      </c>
      <c r="B58" s="377"/>
      <c r="C58" s="76" t="s">
        <v>16</v>
      </c>
      <c r="D58" s="76" t="s">
        <v>17</v>
      </c>
      <c r="E58" s="58" t="s">
        <v>26</v>
      </c>
      <c r="F58" s="11">
        <v>45132</v>
      </c>
      <c r="G58" s="377"/>
      <c r="H58" s="416"/>
      <c r="I58" s="416"/>
      <c r="J58" s="67"/>
      <c r="K58" s="67"/>
      <c r="L58" s="67"/>
      <c r="M58" s="67"/>
      <c r="N58" s="67"/>
      <c r="O58" s="67"/>
      <c r="P58" s="107"/>
      <c r="Q58" s="107"/>
      <c r="R58" s="114"/>
    </row>
    <row r="59" spans="1:18" ht="25.5" x14ac:dyDescent="0.25">
      <c r="A59" s="57">
        <v>50</v>
      </c>
      <c r="B59" s="377"/>
      <c r="C59" s="76" t="s">
        <v>16</v>
      </c>
      <c r="D59" s="76" t="s">
        <v>17</v>
      </c>
      <c r="E59" s="58" t="s">
        <v>27</v>
      </c>
      <c r="F59" s="11">
        <v>45199</v>
      </c>
      <c r="G59" s="377"/>
      <c r="H59" s="416"/>
      <c r="I59" s="416"/>
      <c r="J59" s="67"/>
      <c r="K59" s="67"/>
      <c r="L59" s="67"/>
      <c r="M59" s="67"/>
      <c r="N59" s="67"/>
      <c r="O59" s="67"/>
      <c r="P59" s="107"/>
      <c r="Q59" s="107"/>
      <c r="R59" s="114"/>
    </row>
    <row r="60" spans="1:18" ht="25.5" x14ac:dyDescent="0.25">
      <c r="A60" s="57">
        <v>51</v>
      </c>
      <c r="B60" s="377"/>
      <c r="C60" s="76" t="s">
        <v>16</v>
      </c>
      <c r="D60" s="76" t="s">
        <v>17</v>
      </c>
      <c r="E60" s="58" t="s">
        <v>28</v>
      </c>
      <c r="F60" s="11">
        <v>45197</v>
      </c>
      <c r="G60" s="377"/>
      <c r="H60" s="416"/>
      <c r="I60" s="416"/>
      <c r="J60" s="67"/>
      <c r="K60" s="67"/>
      <c r="L60" s="67"/>
      <c r="M60" s="67"/>
      <c r="N60" s="67"/>
      <c r="O60" s="67"/>
      <c r="P60" s="107"/>
      <c r="Q60" s="107"/>
      <c r="R60" s="114"/>
    </row>
    <row r="61" spans="1:18" ht="25.5" x14ac:dyDescent="0.25">
      <c r="A61" s="57">
        <v>52</v>
      </c>
      <c r="B61" s="377"/>
      <c r="C61" s="76" t="s">
        <v>16</v>
      </c>
      <c r="D61" s="76" t="s">
        <v>17</v>
      </c>
      <c r="E61" s="76" t="s">
        <v>29</v>
      </c>
      <c r="F61" s="84">
        <v>45213</v>
      </c>
      <c r="G61" s="377"/>
      <c r="H61" s="416"/>
      <c r="I61" s="416"/>
      <c r="J61" s="67"/>
      <c r="K61" s="67"/>
      <c r="L61" s="67"/>
      <c r="M61" s="67"/>
      <c r="N61" s="67"/>
      <c r="O61" s="67"/>
      <c r="P61" s="107"/>
      <c r="Q61" s="107"/>
      <c r="R61" s="114"/>
    </row>
    <row r="62" spans="1:18" ht="25.5" x14ac:dyDescent="0.25">
      <c r="A62" s="57">
        <v>53</v>
      </c>
      <c r="B62" s="377"/>
      <c r="C62" s="76" t="s">
        <v>16</v>
      </c>
      <c r="D62" s="76" t="s">
        <v>17</v>
      </c>
      <c r="E62" s="76" t="s">
        <v>30</v>
      </c>
      <c r="F62" s="84">
        <v>45127</v>
      </c>
      <c r="G62" s="377"/>
      <c r="H62" s="416"/>
      <c r="I62" s="416"/>
      <c r="J62" s="67"/>
      <c r="K62" s="67"/>
      <c r="L62" s="67"/>
      <c r="M62" s="67"/>
      <c r="N62" s="67"/>
      <c r="O62" s="67"/>
      <c r="P62" s="107"/>
      <c r="Q62" s="107"/>
      <c r="R62" s="114"/>
    </row>
    <row r="63" spans="1:18" ht="25.5" x14ac:dyDescent="0.25">
      <c r="A63" s="57">
        <v>54</v>
      </c>
      <c r="B63" s="377"/>
      <c r="C63" s="76" t="s">
        <v>16</v>
      </c>
      <c r="D63" s="76" t="s">
        <v>17</v>
      </c>
      <c r="E63" s="76" t="s">
        <v>31</v>
      </c>
      <c r="F63" s="84">
        <v>45114</v>
      </c>
      <c r="G63" s="377"/>
      <c r="H63" s="416"/>
      <c r="I63" s="416"/>
      <c r="J63" s="67"/>
      <c r="K63" s="67"/>
      <c r="L63" s="67"/>
      <c r="M63" s="67"/>
      <c r="N63" s="67"/>
      <c r="O63" s="67"/>
      <c r="P63" s="107"/>
      <c r="Q63" s="107"/>
      <c r="R63" s="114"/>
    </row>
    <row r="64" spans="1:18" ht="25.5" x14ac:dyDescent="0.25">
      <c r="A64" s="57">
        <v>55</v>
      </c>
      <c r="B64" s="377"/>
      <c r="C64" s="76" t="s">
        <v>16</v>
      </c>
      <c r="D64" s="76" t="s">
        <v>17</v>
      </c>
      <c r="E64" s="76" t="s">
        <v>32</v>
      </c>
      <c r="F64" s="84">
        <v>45211</v>
      </c>
      <c r="G64" s="377"/>
      <c r="H64" s="416"/>
      <c r="I64" s="416"/>
      <c r="J64" s="67"/>
      <c r="K64" s="67"/>
      <c r="L64" s="67"/>
      <c r="M64" s="67"/>
      <c r="N64" s="67"/>
      <c r="O64" s="67"/>
      <c r="P64" s="107"/>
      <c r="Q64" s="107"/>
      <c r="R64" s="114"/>
    </row>
    <row r="65" spans="1:18" ht="25.5" x14ac:dyDescent="0.25">
      <c r="A65" s="57">
        <v>56</v>
      </c>
      <c r="B65" s="377"/>
      <c r="C65" s="76" t="s">
        <v>16</v>
      </c>
      <c r="D65" s="76" t="s">
        <v>17</v>
      </c>
      <c r="E65" s="76" t="s">
        <v>33</v>
      </c>
      <c r="F65" s="84">
        <v>45134</v>
      </c>
      <c r="G65" s="377"/>
      <c r="H65" s="416"/>
      <c r="I65" s="416"/>
      <c r="J65" s="67"/>
      <c r="K65" s="67"/>
      <c r="L65" s="67"/>
      <c r="M65" s="67"/>
      <c r="N65" s="67"/>
      <c r="O65" s="67"/>
      <c r="P65" s="107"/>
      <c r="Q65" s="107"/>
      <c r="R65" s="114"/>
    </row>
    <row r="66" spans="1:18" ht="25.5" x14ac:dyDescent="0.25">
      <c r="A66" s="57">
        <v>57</v>
      </c>
      <c r="B66" s="377" t="s">
        <v>148</v>
      </c>
      <c r="C66" s="76" t="s">
        <v>16</v>
      </c>
      <c r="D66" s="76" t="s">
        <v>17</v>
      </c>
      <c r="E66" s="76" t="s">
        <v>34</v>
      </c>
      <c r="F66" s="84">
        <v>45117</v>
      </c>
      <c r="G66" s="377" t="s">
        <v>147</v>
      </c>
      <c r="H66" s="416">
        <v>1</v>
      </c>
      <c r="I66" s="416">
        <v>1</v>
      </c>
      <c r="J66" s="67"/>
      <c r="K66" s="67"/>
      <c r="L66" s="67"/>
      <c r="M66" s="67"/>
      <c r="N66" s="67"/>
      <c r="O66" s="67"/>
      <c r="P66" s="107"/>
      <c r="Q66" s="107"/>
      <c r="R66" s="114"/>
    </row>
    <row r="67" spans="1:18" ht="25.5" x14ac:dyDescent="0.25">
      <c r="A67" s="57">
        <v>58</v>
      </c>
      <c r="B67" s="377"/>
      <c r="C67" s="76" t="s">
        <v>16</v>
      </c>
      <c r="D67" s="76" t="s">
        <v>17</v>
      </c>
      <c r="E67" s="76" t="s">
        <v>35</v>
      </c>
      <c r="F67" s="84">
        <v>45190</v>
      </c>
      <c r="G67" s="377"/>
      <c r="H67" s="416"/>
      <c r="I67" s="416"/>
      <c r="J67" s="67"/>
      <c r="K67" s="67"/>
      <c r="L67" s="67"/>
      <c r="M67" s="67"/>
      <c r="N67" s="67"/>
      <c r="O67" s="67"/>
      <c r="P67" s="107"/>
      <c r="Q67" s="107"/>
      <c r="R67" s="114"/>
    </row>
    <row r="68" spans="1:18" ht="25.5" x14ac:dyDescent="0.25">
      <c r="A68" s="57">
        <v>59</v>
      </c>
      <c r="B68" s="377"/>
      <c r="C68" s="76" t="s">
        <v>16</v>
      </c>
      <c r="D68" s="76" t="s">
        <v>17</v>
      </c>
      <c r="E68" s="76" t="s">
        <v>36</v>
      </c>
      <c r="F68" s="84">
        <v>45183</v>
      </c>
      <c r="G68" s="377"/>
      <c r="H68" s="416"/>
      <c r="I68" s="416"/>
      <c r="J68" s="67"/>
      <c r="K68" s="67"/>
      <c r="L68" s="67"/>
      <c r="M68" s="67"/>
      <c r="N68" s="67"/>
      <c r="O68" s="67"/>
      <c r="P68" s="107"/>
      <c r="Q68" s="107"/>
      <c r="R68" s="114"/>
    </row>
    <row r="69" spans="1:18" ht="25.5" x14ac:dyDescent="0.25">
      <c r="A69" s="57">
        <v>60</v>
      </c>
      <c r="B69" s="377"/>
      <c r="C69" s="76" t="s">
        <v>16</v>
      </c>
      <c r="D69" s="76" t="s">
        <v>17</v>
      </c>
      <c r="E69" s="76" t="s">
        <v>37</v>
      </c>
      <c r="F69" s="84">
        <v>45200</v>
      </c>
      <c r="G69" s="377"/>
      <c r="H69" s="416"/>
      <c r="I69" s="416"/>
      <c r="J69" s="67"/>
      <c r="K69" s="67"/>
      <c r="L69" s="67"/>
      <c r="M69" s="67"/>
      <c r="N69" s="67"/>
      <c r="O69" s="67"/>
      <c r="P69" s="107"/>
      <c r="Q69" s="107"/>
      <c r="R69" s="114"/>
    </row>
    <row r="70" spans="1:18" ht="25.5" x14ac:dyDescent="0.25">
      <c r="A70" s="57">
        <v>61</v>
      </c>
      <c r="B70" s="377"/>
      <c r="C70" s="76" t="s">
        <v>16</v>
      </c>
      <c r="D70" s="76" t="s">
        <v>17</v>
      </c>
      <c r="E70" s="76" t="s">
        <v>38</v>
      </c>
      <c r="F70" s="84">
        <v>45159</v>
      </c>
      <c r="G70" s="377"/>
      <c r="H70" s="416"/>
      <c r="I70" s="416"/>
      <c r="J70" s="67"/>
      <c r="K70" s="67"/>
      <c r="L70" s="67"/>
      <c r="M70" s="67"/>
      <c r="N70" s="67"/>
      <c r="O70" s="67"/>
      <c r="P70" s="107"/>
      <c r="Q70" s="107"/>
      <c r="R70" s="114"/>
    </row>
    <row r="71" spans="1:18" ht="25.5" x14ac:dyDescent="0.25">
      <c r="A71" s="57">
        <v>62</v>
      </c>
      <c r="B71" s="377"/>
      <c r="C71" s="76" t="s">
        <v>16</v>
      </c>
      <c r="D71" s="76" t="s">
        <v>17</v>
      </c>
      <c r="E71" s="76" t="s">
        <v>39</v>
      </c>
      <c r="F71" s="84">
        <v>45121</v>
      </c>
      <c r="G71" s="377"/>
      <c r="H71" s="416"/>
      <c r="I71" s="416"/>
      <c r="J71" s="67"/>
      <c r="K71" s="67"/>
      <c r="L71" s="67"/>
      <c r="M71" s="67"/>
      <c r="N71" s="67"/>
      <c r="O71" s="67"/>
      <c r="P71" s="107"/>
      <c r="Q71" s="107"/>
      <c r="R71" s="114"/>
    </row>
    <row r="72" spans="1:18" ht="25.5" x14ac:dyDescent="0.25">
      <c r="A72" s="57">
        <v>63</v>
      </c>
      <c r="B72" s="377"/>
      <c r="C72" s="76" t="s">
        <v>16</v>
      </c>
      <c r="D72" s="76" t="s">
        <v>17</v>
      </c>
      <c r="E72" s="76" t="s">
        <v>40</v>
      </c>
      <c r="F72" s="84">
        <v>45204</v>
      </c>
      <c r="G72" s="377"/>
      <c r="H72" s="416"/>
      <c r="I72" s="416"/>
      <c r="J72" s="67"/>
      <c r="K72" s="67"/>
      <c r="L72" s="67"/>
      <c r="M72" s="67"/>
      <c r="N72" s="67"/>
      <c r="O72" s="67"/>
      <c r="P72" s="107"/>
      <c r="Q72" s="107"/>
      <c r="R72" s="114"/>
    </row>
    <row r="73" spans="1:18" ht="25.5" x14ac:dyDescent="0.25">
      <c r="A73" s="57">
        <v>64</v>
      </c>
      <c r="B73" s="377"/>
      <c r="C73" s="76" t="s">
        <v>16</v>
      </c>
      <c r="D73" s="76" t="s">
        <v>17</v>
      </c>
      <c r="E73" s="76" t="s">
        <v>41</v>
      </c>
      <c r="F73" s="84">
        <v>45136</v>
      </c>
      <c r="G73" s="377"/>
      <c r="H73" s="416"/>
      <c r="I73" s="416"/>
      <c r="J73" s="67"/>
      <c r="K73" s="67"/>
      <c r="L73" s="67"/>
      <c r="M73" s="67"/>
      <c r="N73" s="67"/>
      <c r="O73" s="67"/>
      <c r="P73" s="107"/>
      <c r="Q73" s="107"/>
      <c r="R73" s="114"/>
    </row>
    <row r="74" spans="1:18" ht="25.5" x14ac:dyDescent="0.25">
      <c r="A74" s="57">
        <v>65</v>
      </c>
      <c r="B74" s="377"/>
      <c r="C74" s="76" t="s">
        <v>16</v>
      </c>
      <c r="D74" s="76" t="s">
        <v>17</v>
      </c>
      <c r="E74" s="76" t="s">
        <v>42</v>
      </c>
      <c r="F74" s="84">
        <v>45151</v>
      </c>
      <c r="G74" s="377"/>
      <c r="H74" s="416"/>
      <c r="I74" s="416"/>
      <c r="J74" s="67"/>
      <c r="K74" s="67"/>
      <c r="L74" s="67"/>
      <c r="M74" s="67"/>
      <c r="N74" s="67"/>
      <c r="O74" s="67"/>
      <c r="P74" s="107"/>
      <c r="Q74" s="107"/>
      <c r="R74" s="114"/>
    </row>
    <row r="75" spans="1:18" ht="25.5" x14ac:dyDescent="0.25">
      <c r="A75" s="57">
        <v>66</v>
      </c>
      <c r="B75" s="377"/>
      <c r="C75" s="76" t="s">
        <v>16</v>
      </c>
      <c r="D75" s="76" t="s">
        <v>17</v>
      </c>
      <c r="E75" s="76" t="s">
        <v>43</v>
      </c>
      <c r="F75" s="84">
        <v>45138</v>
      </c>
      <c r="G75" s="377"/>
      <c r="H75" s="416"/>
      <c r="I75" s="416"/>
      <c r="J75" s="67"/>
      <c r="K75" s="67"/>
      <c r="L75" s="67"/>
      <c r="M75" s="67"/>
      <c r="N75" s="67"/>
      <c r="O75" s="67"/>
      <c r="P75" s="107"/>
      <c r="Q75" s="107"/>
      <c r="R75" s="114"/>
    </row>
    <row r="76" spans="1:18" ht="25.5" x14ac:dyDescent="0.25">
      <c r="A76" s="57">
        <v>67</v>
      </c>
      <c r="B76" s="377"/>
      <c r="C76" s="84" t="s">
        <v>16</v>
      </c>
      <c r="D76" s="84" t="s">
        <v>17</v>
      </c>
      <c r="E76" s="84" t="s">
        <v>14</v>
      </c>
      <c r="F76" s="84">
        <v>45161</v>
      </c>
      <c r="G76" s="377"/>
      <c r="H76" s="416"/>
      <c r="I76" s="416"/>
      <c r="J76" s="67"/>
      <c r="K76" s="67"/>
      <c r="L76" s="67"/>
      <c r="M76" s="67"/>
      <c r="N76" s="67"/>
      <c r="O76" s="67"/>
      <c r="P76" s="107"/>
      <c r="Q76" s="107"/>
      <c r="R76" s="114"/>
    </row>
    <row r="77" spans="1:18" ht="25.5" x14ac:dyDescent="0.25">
      <c r="A77" s="57">
        <v>68</v>
      </c>
      <c r="B77" s="377"/>
      <c r="C77" s="84" t="s">
        <v>16</v>
      </c>
      <c r="D77" s="84" t="s">
        <v>17</v>
      </c>
      <c r="E77" s="84" t="s">
        <v>44</v>
      </c>
      <c r="F77" s="84">
        <v>45170</v>
      </c>
      <c r="G77" s="377"/>
      <c r="H77" s="416"/>
      <c r="I77" s="416"/>
      <c r="J77" s="67"/>
      <c r="K77" s="67"/>
      <c r="L77" s="67"/>
      <c r="M77" s="67"/>
      <c r="N77" s="67"/>
      <c r="O77" s="67"/>
      <c r="P77" s="107"/>
      <c r="Q77" s="107"/>
      <c r="R77" s="114"/>
    </row>
    <row r="78" spans="1:18" ht="25.5" x14ac:dyDescent="0.25">
      <c r="A78" s="57">
        <v>69</v>
      </c>
      <c r="B78" s="377"/>
      <c r="C78" s="76" t="s">
        <v>16</v>
      </c>
      <c r="D78" s="76" t="s">
        <v>17</v>
      </c>
      <c r="E78" s="76" t="s">
        <v>45</v>
      </c>
      <c r="F78" s="84">
        <v>45142</v>
      </c>
      <c r="G78" s="377"/>
      <c r="H78" s="416"/>
      <c r="I78" s="416"/>
      <c r="J78" s="67"/>
      <c r="K78" s="67"/>
      <c r="L78" s="67"/>
      <c r="M78" s="67"/>
      <c r="N78" s="67"/>
      <c r="O78" s="67"/>
      <c r="P78" s="107"/>
      <c r="Q78" s="107"/>
      <c r="R78" s="114"/>
    </row>
    <row r="79" spans="1:18" ht="25.5" x14ac:dyDescent="0.25">
      <c r="A79" s="57">
        <v>70</v>
      </c>
      <c r="B79" s="377"/>
      <c r="C79" s="76" t="s">
        <v>16</v>
      </c>
      <c r="D79" s="76" t="s">
        <v>17</v>
      </c>
      <c r="E79" s="58" t="s">
        <v>46</v>
      </c>
      <c r="F79" s="11">
        <v>45148</v>
      </c>
      <c r="G79" s="377"/>
      <c r="H79" s="416"/>
      <c r="I79" s="416"/>
      <c r="J79" s="67"/>
      <c r="K79" s="67"/>
      <c r="L79" s="67"/>
      <c r="M79" s="67"/>
      <c r="N79" s="67"/>
      <c r="O79" s="67"/>
      <c r="P79" s="107"/>
      <c r="Q79" s="107"/>
      <c r="R79" s="114"/>
    </row>
    <row r="80" spans="1:18" ht="25.5" x14ac:dyDescent="0.25">
      <c r="A80" s="57">
        <v>71</v>
      </c>
      <c r="B80" s="377"/>
      <c r="C80" s="76" t="s">
        <v>16</v>
      </c>
      <c r="D80" s="76" t="s">
        <v>17</v>
      </c>
      <c r="E80" s="58" t="s">
        <v>47</v>
      </c>
      <c r="F80" s="11">
        <v>45144</v>
      </c>
      <c r="G80" s="377"/>
      <c r="H80" s="416"/>
      <c r="I80" s="416"/>
      <c r="J80" s="67"/>
      <c r="K80" s="67"/>
      <c r="L80" s="67"/>
      <c r="M80" s="67"/>
      <c r="N80" s="67"/>
      <c r="O80" s="67"/>
      <c r="P80" s="107"/>
      <c r="Q80" s="107"/>
      <c r="R80" s="114"/>
    </row>
    <row r="81" spans="1:18" ht="25.5" x14ac:dyDescent="0.25">
      <c r="A81" s="57">
        <v>72</v>
      </c>
      <c r="B81" s="377"/>
      <c r="C81" s="76" t="s">
        <v>16</v>
      </c>
      <c r="D81" s="76" t="s">
        <v>17</v>
      </c>
      <c r="E81" s="58" t="s">
        <v>48</v>
      </c>
      <c r="F81" s="11">
        <v>45175</v>
      </c>
      <c r="G81" s="377"/>
      <c r="H81" s="416"/>
      <c r="I81" s="416"/>
      <c r="J81" s="67"/>
      <c r="K81" s="67"/>
      <c r="L81" s="67"/>
      <c r="M81" s="67"/>
      <c r="N81" s="67"/>
      <c r="O81" s="67"/>
      <c r="P81" s="107"/>
      <c r="Q81" s="107"/>
      <c r="R81" s="114"/>
    </row>
    <row r="82" spans="1:18" ht="25.5" x14ac:dyDescent="0.25">
      <c r="A82" s="57">
        <v>73</v>
      </c>
      <c r="B82" s="377"/>
      <c r="C82" s="76" t="s">
        <v>16</v>
      </c>
      <c r="D82" s="76" t="s">
        <v>17</v>
      </c>
      <c r="E82" s="58" t="s">
        <v>49</v>
      </c>
      <c r="F82" s="11">
        <v>45185</v>
      </c>
      <c r="G82" s="377"/>
      <c r="H82" s="416"/>
      <c r="I82" s="416"/>
      <c r="J82" s="67"/>
      <c r="K82" s="67"/>
      <c r="L82" s="67"/>
      <c r="M82" s="67"/>
      <c r="N82" s="67"/>
      <c r="O82" s="67"/>
      <c r="P82" s="107"/>
      <c r="Q82" s="107"/>
      <c r="R82" s="114"/>
    </row>
    <row r="83" spans="1:18" ht="25.5" x14ac:dyDescent="0.25">
      <c r="A83" s="57">
        <v>74</v>
      </c>
      <c r="B83" s="377" t="s">
        <v>148</v>
      </c>
      <c r="C83" s="76" t="s">
        <v>16</v>
      </c>
      <c r="D83" s="76" t="s">
        <v>17</v>
      </c>
      <c r="E83" s="58" t="s">
        <v>50</v>
      </c>
      <c r="F83" s="11">
        <v>45156</v>
      </c>
      <c r="G83" s="377" t="s">
        <v>147</v>
      </c>
      <c r="H83" s="416">
        <v>1</v>
      </c>
      <c r="I83" s="416">
        <v>1</v>
      </c>
      <c r="J83" s="67"/>
      <c r="K83" s="67"/>
      <c r="L83" s="67"/>
      <c r="M83" s="67"/>
      <c r="N83" s="67"/>
      <c r="O83" s="67"/>
      <c r="P83" s="107"/>
      <c r="Q83" s="107"/>
      <c r="R83" s="114"/>
    </row>
    <row r="84" spans="1:18" ht="25.5" x14ac:dyDescent="0.25">
      <c r="A84" s="57">
        <v>75</v>
      </c>
      <c r="B84" s="377"/>
      <c r="C84" s="76" t="s">
        <v>16</v>
      </c>
      <c r="D84" s="76" t="s">
        <v>17</v>
      </c>
      <c r="E84" s="58" t="s">
        <v>51</v>
      </c>
      <c r="F84" s="11">
        <v>45111</v>
      </c>
      <c r="G84" s="377"/>
      <c r="H84" s="416"/>
      <c r="I84" s="416"/>
      <c r="J84" s="67"/>
      <c r="K84" s="67"/>
      <c r="L84" s="67"/>
      <c r="M84" s="67"/>
      <c r="N84" s="67"/>
      <c r="O84" s="67"/>
      <c r="P84" s="107"/>
      <c r="Q84" s="107"/>
      <c r="R84" s="114"/>
    </row>
    <row r="85" spans="1:18" ht="25.5" x14ac:dyDescent="0.25">
      <c r="A85" s="57">
        <v>76</v>
      </c>
      <c r="B85" s="377"/>
      <c r="C85" s="76" t="s">
        <v>16</v>
      </c>
      <c r="D85" s="76" t="s">
        <v>17</v>
      </c>
      <c r="E85" s="58" t="s">
        <v>52</v>
      </c>
      <c r="F85" s="11">
        <v>45194</v>
      </c>
      <c r="G85" s="377"/>
      <c r="H85" s="416"/>
      <c r="I85" s="416"/>
      <c r="J85" s="67"/>
      <c r="K85" s="67"/>
      <c r="L85" s="67"/>
      <c r="M85" s="67"/>
      <c r="N85" s="67"/>
      <c r="O85" s="67"/>
      <c r="P85" s="107"/>
      <c r="Q85" s="107"/>
      <c r="R85" s="114"/>
    </row>
    <row r="86" spans="1:18" ht="25.5" x14ac:dyDescent="0.25">
      <c r="A86" s="57">
        <v>77</v>
      </c>
      <c r="B86" s="377"/>
      <c r="C86" s="76" t="s">
        <v>16</v>
      </c>
      <c r="D86" s="76" t="s">
        <v>17</v>
      </c>
      <c r="E86" s="58" t="s">
        <v>53</v>
      </c>
      <c r="F86" s="11">
        <v>45179</v>
      </c>
      <c r="G86" s="377"/>
      <c r="H86" s="416"/>
      <c r="I86" s="416"/>
      <c r="J86" s="67"/>
      <c r="K86" s="67"/>
      <c r="L86" s="67"/>
      <c r="M86" s="67"/>
      <c r="N86" s="67"/>
      <c r="O86" s="67"/>
      <c r="P86" s="107"/>
      <c r="Q86" s="107"/>
      <c r="R86" s="114"/>
    </row>
    <row r="87" spans="1:18" ht="25.5" x14ac:dyDescent="0.25">
      <c r="A87" s="57">
        <v>78</v>
      </c>
      <c r="B87" s="377"/>
      <c r="C87" s="76" t="s">
        <v>16</v>
      </c>
      <c r="D87" s="76" t="s">
        <v>17</v>
      </c>
      <c r="E87" s="58" t="s">
        <v>54</v>
      </c>
      <c r="F87" s="11">
        <v>45192</v>
      </c>
      <c r="G87" s="377"/>
      <c r="H87" s="416"/>
      <c r="I87" s="416"/>
      <c r="J87" s="67"/>
      <c r="K87" s="67"/>
      <c r="L87" s="67"/>
      <c r="M87" s="67"/>
      <c r="N87" s="67"/>
      <c r="O87" s="67"/>
      <c r="P87" s="107"/>
      <c r="Q87" s="107"/>
      <c r="R87" s="114"/>
    </row>
    <row r="88" spans="1:18" ht="25.5" x14ac:dyDescent="0.25">
      <c r="A88" s="57">
        <v>79</v>
      </c>
      <c r="B88" s="377"/>
      <c r="C88" s="76" t="s">
        <v>16</v>
      </c>
      <c r="D88" s="76" t="s">
        <v>17</v>
      </c>
      <c r="E88" s="76" t="s">
        <v>55</v>
      </c>
      <c r="F88" s="84">
        <v>45158</v>
      </c>
      <c r="G88" s="377"/>
      <c r="H88" s="416"/>
      <c r="I88" s="416"/>
      <c r="J88" s="67"/>
      <c r="K88" s="67"/>
      <c r="L88" s="67"/>
      <c r="M88" s="67"/>
      <c r="N88" s="67"/>
      <c r="O88" s="67"/>
      <c r="P88" s="107"/>
      <c r="Q88" s="107"/>
      <c r="R88" s="114"/>
    </row>
    <row r="89" spans="1:18" ht="25.5" x14ac:dyDescent="0.25">
      <c r="A89" s="57">
        <v>80</v>
      </c>
      <c r="B89" s="377"/>
      <c r="C89" s="76" t="s">
        <v>16</v>
      </c>
      <c r="D89" s="76" t="s">
        <v>17</v>
      </c>
      <c r="E89" s="76" t="s">
        <v>56</v>
      </c>
      <c r="F89" s="84">
        <v>45133</v>
      </c>
      <c r="G89" s="377"/>
      <c r="H89" s="416"/>
      <c r="I89" s="416"/>
      <c r="J89" s="67"/>
      <c r="K89" s="67"/>
      <c r="L89" s="67"/>
      <c r="M89" s="67"/>
      <c r="N89" s="67"/>
      <c r="O89" s="67"/>
      <c r="P89" s="107"/>
      <c r="Q89" s="107"/>
      <c r="R89" s="114"/>
    </row>
    <row r="90" spans="1:18" ht="25.5" x14ac:dyDescent="0.25">
      <c r="A90" s="57">
        <v>81</v>
      </c>
      <c r="B90" s="377"/>
      <c r="C90" s="76" t="s">
        <v>16</v>
      </c>
      <c r="D90" s="76" t="s">
        <v>17</v>
      </c>
      <c r="E90" s="76" t="s">
        <v>57</v>
      </c>
      <c r="F90" s="84">
        <v>45164</v>
      </c>
      <c r="G90" s="377"/>
      <c r="H90" s="416"/>
      <c r="I90" s="416"/>
      <c r="J90" s="67"/>
      <c r="K90" s="67"/>
      <c r="L90" s="67"/>
      <c r="M90" s="67"/>
      <c r="N90" s="67"/>
      <c r="O90" s="67"/>
      <c r="P90" s="107"/>
      <c r="Q90" s="107"/>
      <c r="R90" s="114"/>
    </row>
    <row r="91" spans="1:18" ht="25.5" x14ac:dyDescent="0.25">
      <c r="A91" s="57">
        <v>82</v>
      </c>
      <c r="B91" s="377"/>
      <c r="C91" s="76" t="s">
        <v>16</v>
      </c>
      <c r="D91" s="76" t="s">
        <v>17</v>
      </c>
      <c r="E91" s="76" t="s">
        <v>58</v>
      </c>
      <c r="F91" s="84">
        <v>45119</v>
      </c>
      <c r="G91" s="377"/>
      <c r="H91" s="416"/>
      <c r="I91" s="416"/>
      <c r="J91" s="67"/>
      <c r="K91" s="67"/>
      <c r="L91" s="67"/>
      <c r="M91" s="67"/>
      <c r="N91" s="67"/>
      <c r="O91" s="67"/>
      <c r="P91" s="107"/>
      <c r="Q91" s="107"/>
      <c r="R91" s="114"/>
    </row>
    <row r="92" spans="1:18" ht="25.5" x14ac:dyDescent="0.25">
      <c r="A92" s="57">
        <v>83</v>
      </c>
      <c r="B92" s="377"/>
      <c r="C92" s="76" t="s">
        <v>16</v>
      </c>
      <c r="D92" s="76" t="s">
        <v>17</v>
      </c>
      <c r="E92" s="76" t="s">
        <v>59</v>
      </c>
      <c r="F92" s="84">
        <v>45131</v>
      </c>
      <c r="G92" s="377"/>
      <c r="H92" s="416"/>
      <c r="I92" s="416"/>
      <c r="J92" s="67"/>
      <c r="K92" s="67"/>
      <c r="L92" s="67"/>
      <c r="M92" s="67"/>
      <c r="N92" s="67"/>
      <c r="O92" s="67"/>
      <c r="P92" s="107"/>
      <c r="Q92" s="107"/>
      <c r="R92" s="114"/>
    </row>
    <row r="93" spans="1:18" ht="25.5" x14ac:dyDescent="0.25">
      <c r="A93" s="57">
        <v>84</v>
      </c>
      <c r="B93" s="377"/>
      <c r="C93" s="76" t="s">
        <v>16</v>
      </c>
      <c r="D93" s="76" t="s">
        <v>17</v>
      </c>
      <c r="E93" s="76" t="s">
        <v>60</v>
      </c>
      <c r="F93" s="84">
        <v>45212</v>
      </c>
      <c r="G93" s="377"/>
      <c r="H93" s="416"/>
      <c r="I93" s="416"/>
      <c r="J93" s="67"/>
      <c r="K93" s="67"/>
      <c r="L93" s="67"/>
      <c r="M93" s="67"/>
      <c r="N93" s="67"/>
      <c r="O93" s="67"/>
      <c r="P93" s="107"/>
      <c r="Q93" s="107"/>
      <c r="R93" s="114"/>
    </row>
    <row r="94" spans="1:18" ht="25.5" x14ac:dyDescent="0.25">
      <c r="A94" s="57">
        <v>85</v>
      </c>
      <c r="B94" s="377"/>
      <c r="C94" s="76" t="s">
        <v>16</v>
      </c>
      <c r="D94" s="76" t="s">
        <v>17</v>
      </c>
      <c r="E94" s="76" t="s">
        <v>61</v>
      </c>
      <c r="F94" s="84">
        <v>45187</v>
      </c>
      <c r="G94" s="377"/>
      <c r="H94" s="416"/>
      <c r="I94" s="416"/>
      <c r="J94" s="67"/>
      <c r="K94" s="67"/>
      <c r="L94" s="67"/>
      <c r="M94" s="67"/>
      <c r="N94" s="67"/>
      <c r="O94" s="67"/>
      <c r="P94" s="107"/>
      <c r="Q94" s="107"/>
      <c r="R94" s="114"/>
    </row>
    <row r="95" spans="1:18" ht="25.5" x14ac:dyDescent="0.25">
      <c r="A95" s="57">
        <v>86</v>
      </c>
      <c r="B95" s="377"/>
      <c r="C95" s="76" t="s">
        <v>16</v>
      </c>
      <c r="D95" s="76" t="s">
        <v>17</v>
      </c>
      <c r="E95" s="76" t="s">
        <v>14</v>
      </c>
      <c r="F95" s="84">
        <v>45189</v>
      </c>
      <c r="G95" s="377"/>
      <c r="H95" s="416"/>
      <c r="I95" s="416"/>
      <c r="J95" s="67"/>
      <c r="K95" s="67"/>
      <c r="L95" s="67"/>
      <c r="M95" s="67"/>
      <c r="N95" s="67"/>
      <c r="O95" s="67"/>
      <c r="P95" s="107"/>
      <c r="Q95" s="107"/>
      <c r="R95" s="114"/>
    </row>
    <row r="96" spans="1:18" ht="25.5" x14ac:dyDescent="0.25">
      <c r="A96" s="57">
        <v>87</v>
      </c>
      <c r="B96" s="377"/>
      <c r="C96" s="76" t="s">
        <v>16</v>
      </c>
      <c r="D96" s="76" t="s">
        <v>17</v>
      </c>
      <c r="E96" s="76" t="s">
        <v>62</v>
      </c>
      <c r="F96" s="84">
        <v>45123</v>
      </c>
      <c r="G96" s="377"/>
      <c r="H96" s="416"/>
      <c r="I96" s="416"/>
      <c r="J96" s="67"/>
      <c r="K96" s="67"/>
      <c r="L96" s="67"/>
      <c r="M96" s="67"/>
      <c r="N96" s="67"/>
      <c r="O96" s="67"/>
      <c r="P96" s="107"/>
      <c r="Q96" s="107"/>
      <c r="R96" s="114"/>
    </row>
    <row r="97" spans="1:18" ht="25.5" x14ac:dyDescent="0.25">
      <c r="A97" s="57">
        <v>88</v>
      </c>
      <c r="B97" s="377"/>
      <c r="C97" s="76" t="s">
        <v>16</v>
      </c>
      <c r="D97" s="76" t="s">
        <v>17</v>
      </c>
      <c r="E97" s="76" t="s">
        <v>63</v>
      </c>
      <c r="F97" s="84">
        <v>45141</v>
      </c>
      <c r="G97" s="377"/>
      <c r="H97" s="416"/>
      <c r="I97" s="416"/>
      <c r="J97" s="67"/>
      <c r="K97" s="67"/>
      <c r="L97" s="67"/>
      <c r="M97" s="67"/>
      <c r="N97" s="67"/>
      <c r="O97" s="67"/>
      <c r="P97" s="107"/>
      <c r="Q97" s="107"/>
      <c r="R97" s="114"/>
    </row>
    <row r="98" spans="1:18" ht="25.5" x14ac:dyDescent="0.25">
      <c r="A98" s="57">
        <v>89</v>
      </c>
      <c r="B98" s="377"/>
      <c r="C98" s="76" t="s">
        <v>16</v>
      </c>
      <c r="D98" s="76" t="s">
        <v>17</v>
      </c>
      <c r="E98" s="76" t="s">
        <v>64</v>
      </c>
      <c r="F98" s="84">
        <v>45191</v>
      </c>
      <c r="G98" s="377"/>
      <c r="H98" s="416"/>
      <c r="I98" s="416"/>
      <c r="J98" s="67"/>
      <c r="K98" s="67"/>
      <c r="L98" s="67"/>
      <c r="M98" s="67"/>
      <c r="N98" s="67"/>
      <c r="O98" s="67"/>
      <c r="P98" s="107"/>
      <c r="Q98" s="107"/>
      <c r="R98" s="114"/>
    </row>
    <row r="99" spans="1:18" ht="25.5" x14ac:dyDescent="0.25">
      <c r="A99" s="57">
        <v>90</v>
      </c>
      <c r="B99" s="377"/>
      <c r="C99" s="76" t="s">
        <v>16</v>
      </c>
      <c r="D99" s="76" t="s">
        <v>17</v>
      </c>
      <c r="E99" s="76" t="s">
        <v>65</v>
      </c>
      <c r="F99" s="84">
        <v>45139</v>
      </c>
      <c r="G99" s="377"/>
      <c r="H99" s="416"/>
      <c r="I99" s="416"/>
      <c r="J99" s="67"/>
      <c r="K99" s="67"/>
      <c r="L99" s="67"/>
      <c r="M99" s="67"/>
      <c r="N99" s="67"/>
      <c r="O99" s="67"/>
      <c r="P99" s="107"/>
      <c r="Q99" s="107"/>
      <c r="R99" s="114"/>
    </row>
    <row r="100" spans="1:18" ht="25.5" x14ac:dyDescent="0.25">
      <c r="A100" s="57">
        <v>91</v>
      </c>
      <c r="B100" s="377" t="s">
        <v>148</v>
      </c>
      <c r="C100" s="76" t="s">
        <v>16</v>
      </c>
      <c r="D100" s="76" t="s">
        <v>17</v>
      </c>
      <c r="E100" s="76" t="s">
        <v>66</v>
      </c>
      <c r="F100" s="84">
        <v>45143</v>
      </c>
      <c r="G100" s="377" t="s">
        <v>147</v>
      </c>
      <c r="H100" s="416">
        <v>1</v>
      </c>
      <c r="I100" s="416">
        <v>1</v>
      </c>
      <c r="J100" s="67"/>
      <c r="K100" s="67"/>
      <c r="L100" s="67"/>
      <c r="M100" s="67"/>
      <c r="N100" s="67"/>
      <c r="O100" s="67"/>
      <c r="P100" s="107"/>
      <c r="Q100" s="107"/>
      <c r="R100" s="114"/>
    </row>
    <row r="101" spans="1:18" ht="25.5" x14ac:dyDescent="0.25">
      <c r="A101" s="57">
        <v>92</v>
      </c>
      <c r="B101" s="377"/>
      <c r="C101" s="76" t="s">
        <v>16</v>
      </c>
      <c r="D101" s="76" t="s">
        <v>17</v>
      </c>
      <c r="E101" s="76" t="s">
        <v>67</v>
      </c>
      <c r="F101" s="84">
        <v>45196</v>
      </c>
      <c r="G101" s="377"/>
      <c r="H101" s="416"/>
      <c r="I101" s="416"/>
      <c r="J101" s="67"/>
      <c r="K101" s="67"/>
      <c r="L101" s="67"/>
      <c r="M101" s="67"/>
      <c r="N101" s="67"/>
      <c r="O101" s="67"/>
      <c r="P101" s="107"/>
      <c r="Q101" s="107"/>
      <c r="R101" s="114"/>
    </row>
    <row r="102" spans="1:18" ht="25.5" x14ac:dyDescent="0.25">
      <c r="A102" s="57">
        <v>93</v>
      </c>
      <c r="B102" s="377"/>
      <c r="C102" s="84" t="s">
        <v>16</v>
      </c>
      <c r="D102" s="84" t="s">
        <v>17</v>
      </c>
      <c r="E102" s="84" t="s">
        <v>68</v>
      </c>
      <c r="F102" s="84">
        <v>45154</v>
      </c>
      <c r="G102" s="377"/>
      <c r="H102" s="416"/>
      <c r="I102" s="416"/>
      <c r="J102" s="67"/>
      <c r="K102" s="67"/>
      <c r="L102" s="67"/>
      <c r="M102" s="67"/>
      <c r="N102" s="67"/>
      <c r="O102" s="67"/>
      <c r="P102" s="107"/>
      <c r="Q102" s="107"/>
      <c r="R102" s="114"/>
    </row>
    <row r="103" spans="1:18" ht="25.5" x14ac:dyDescent="0.25">
      <c r="A103" s="57">
        <v>94</v>
      </c>
      <c r="B103" s="377"/>
      <c r="C103" s="84" t="s">
        <v>16</v>
      </c>
      <c r="D103" s="84" t="s">
        <v>17</v>
      </c>
      <c r="E103" s="84" t="s">
        <v>69</v>
      </c>
      <c r="F103" s="84">
        <v>45177</v>
      </c>
      <c r="G103" s="377"/>
      <c r="H103" s="416"/>
      <c r="I103" s="416"/>
      <c r="J103" s="67"/>
      <c r="K103" s="67"/>
      <c r="L103" s="67"/>
      <c r="M103" s="67"/>
      <c r="N103" s="67"/>
      <c r="O103" s="67"/>
      <c r="P103" s="107"/>
      <c r="Q103" s="107"/>
      <c r="R103" s="114"/>
    </row>
    <row r="104" spans="1:18" ht="25.5" x14ac:dyDescent="0.25">
      <c r="A104" s="57">
        <v>95</v>
      </c>
      <c r="B104" s="377"/>
      <c r="C104" s="76" t="s">
        <v>16</v>
      </c>
      <c r="D104" s="76" t="s">
        <v>17</v>
      </c>
      <c r="E104" s="76" t="s">
        <v>70</v>
      </c>
      <c r="F104" s="84">
        <v>45115</v>
      </c>
      <c r="G104" s="377"/>
      <c r="H104" s="416"/>
      <c r="I104" s="416"/>
      <c r="J104" s="67"/>
      <c r="K104" s="67"/>
      <c r="L104" s="67"/>
      <c r="M104" s="67"/>
      <c r="N104" s="67"/>
      <c r="O104" s="67"/>
      <c r="P104" s="107"/>
      <c r="Q104" s="107"/>
      <c r="R104" s="114"/>
    </row>
    <row r="105" spans="1:18" ht="25.5" x14ac:dyDescent="0.25">
      <c r="A105" s="57">
        <v>96</v>
      </c>
      <c r="B105" s="377"/>
      <c r="C105" s="76" t="s">
        <v>16</v>
      </c>
      <c r="D105" s="76" t="s">
        <v>17</v>
      </c>
      <c r="E105" s="58" t="s">
        <v>14</v>
      </c>
      <c r="F105" s="11">
        <v>45174</v>
      </c>
      <c r="G105" s="377"/>
      <c r="H105" s="416"/>
      <c r="I105" s="416"/>
      <c r="J105" s="67"/>
      <c r="K105" s="67"/>
      <c r="L105" s="67"/>
      <c r="M105" s="67"/>
      <c r="N105" s="67"/>
      <c r="O105" s="67"/>
      <c r="P105" s="107"/>
      <c r="Q105" s="107"/>
      <c r="R105" s="114"/>
    </row>
    <row r="106" spans="1:18" ht="25.5" x14ac:dyDescent="0.25">
      <c r="A106" s="57">
        <v>97</v>
      </c>
      <c r="B106" s="377"/>
      <c r="C106" s="76" t="s">
        <v>16</v>
      </c>
      <c r="D106" s="76" t="s">
        <v>17</v>
      </c>
      <c r="E106" s="58" t="s">
        <v>71</v>
      </c>
      <c r="F106" s="11">
        <v>45126</v>
      </c>
      <c r="G106" s="377"/>
      <c r="H106" s="416"/>
      <c r="I106" s="416"/>
      <c r="J106" s="67"/>
      <c r="K106" s="67"/>
      <c r="L106" s="67"/>
      <c r="M106" s="67"/>
      <c r="N106" s="67"/>
      <c r="O106" s="67"/>
      <c r="P106" s="107"/>
      <c r="Q106" s="107"/>
      <c r="R106" s="114"/>
    </row>
    <row r="107" spans="1:18" ht="25.5" x14ac:dyDescent="0.25">
      <c r="A107" s="57">
        <v>98</v>
      </c>
      <c r="B107" s="377"/>
      <c r="C107" s="76" t="s">
        <v>16</v>
      </c>
      <c r="D107" s="76" t="s">
        <v>17</v>
      </c>
      <c r="E107" s="58" t="s">
        <v>72</v>
      </c>
      <c r="F107" s="11">
        <v>45193</v>
      </c>
      <c r="G107" s="377"/>
      <c r="H107" s="416"/>
      <c r="I107" s="416"/>
      <c r="J107" s="67"/>
      <c r="K107" s="67"/>
      <c r="L107" s="67"/>
      <c r="M107" s="67"/>
      <c r="N107" s="67"/>
      <c r="O107" s="67"/>
      <c r="P107" s="107"/>
      <c r="Q107" s="107"/>
      <c r="R107" s="114"/>
    </row>
    <row r="108" spans="1:18" ht="25.5" x14ac:dyDescent="0.25">
      <c r="A108" s="57">
        <v>99</v>
      </c>
      <c r="B108" s="377"/>
      <c r="C108" s="76" t="s">
        <v>16</v>
      </c>
      <c r="D108" s="76" t="s">
        <v>17</v>
      </c>
      <c r="E108" s="58" t="s">
        <v>73</v>
      </c>
      <c r="F108" s="11">
        <v>45137</v>
      </c>
      <c r="G108" s="377"/>
      <c r="H108" s="416"/>
      <c r="I108" s="416"/>
      <c r="J108" s="67"/>
      <c r="K108" s="67"/>
      <c r="L108" s="67"/>
      <c r="M108" s="67"/>
      <c r="N108" s="67"/>
      <c r="O108" s="67"/>
      <c r="P108" s="107"/>
      <c r="Q108" s="107"/>
      <c r="R108" s="114"/>
    </row>
    <row r="109" spans="1:18" ht="25.5" x14ac:dyDescent="0.25">
      <c r="A109" s="57">
        <v>100</v>
      </c>
      <c r="B109" s="377"/>
      <c r="C109" s="76" t="s">
        <v>16</v>
      </c>
      <c r="D109" s="76" t="s">
        <v>17</v>
      </c>
      <c r="E109" s="58" t="s">
        <v>74</v>
      </c>
      <c r="F109" s="11">
        <v>45180</v>
      </c>
      <c r="G109" s="377"/>
      <c r="H109" s="416"/>
      <c r="I109" s="416"/>
      <c r="J109" s="67"/>
      <c r="K109" s="67"/>
      <c r="L109" s="67"/>
      <c r="M109" s="67"/>
      <c r="N109" s="67"/>
      <c r="O109" s="67"/>
      <c r="P109" s="107"/>
      <c r="Q109" s="107"/>
      <c r="R109" s="114"/>
    </row>
    <row r="110" spans="1:18" ht="25.5" x14ac:dyDescent="0.25">
      <c r="A110" s="57">
        <v>101</v>
      </c>
      <c r="B110" s="377"/>
      <c r="C110" s="76" t="s">
        <v>16</v>
      </c>
      <c r="D110" s="76" t="s">
        <v>17</v>
      </c>
      <c r="E110" s="58" t="s">
        <v>75</v>
      </c>
      <c r="F110" s="11">
        <v>45167</v>
      </c>
      <c r="G110" s="377"/>
      <c r="H110" s="416"/>
      <c r="I110" s="416"/>
      <c r="J110" s="67"/>
      <c r="K110" s="67"/>
      <c r="L110" s="67"/>
      <c r="M110" s="67"/>
      <c r="N110" s="67"/>
      <c r="O110" s="67"/>
      <c r="P110" s="107"/>
      <c r="Q110" s="107"/>
      <c r="R110" s="114"/>
    </row>
    <row r="111" spans="1:18" ht="25.5" x14ac:dyDescent="0.25">
      <c r="A111" s="57">
        <v>102</v>
      </c>
      <c r="B111" s="377"/>
      <c r="C111" s="76" t="s">
        <v>16</v>
      </c>
      <c r="D111" s="76" t="s">
        <v>17</v>
      </c>
      <c r="E111" s="58" t="s">
        <v>76</v>
      </c>
      <c r="F111" s="11">
        <v>45176</v>
      </c>
      <c r="G111" s="377"/>
      <c r="H111" s="416"/>
      <c r="I111" s="416"/>
      <c r="J111" s="67"/>
      <c r="K111" s="67"/>
      <c r="L111" s="67"/>
      <c r="M111" s="67"/>
      <c r="N111" s="67"/>
      <c r="O111" s="67"/>
      <c r="P111" s="107"/>
      <c r="Q111" s="107"/>
      <c r="R111" s="114"/>
    </row>
    <row r="112" spans="1:18" ht="25.5" x14ac:dyDescent="0.25">
      <c r="A112" s="57">
        <v>103</v>
      </c>
      <c r="B112" s="377"/>
      <c r="C112" s="76" t="s">
        <v>16</v>
      </c>
      <c r="D112" s="76" t="s">
        <v>17</v>
      </c>
      <c r="E112" s="58" t="s">
        <v>77</v>
      </c>
      <c r="F112" s="11">
        <v>45112</v>
      </c>
      <c r="G112" s="377"/>
      <c r="H112" s="416"/>
      <c r="I112" s="416"/>
      <c r="J112" s="67"/>
      <c r="K112" s="67"/>
      <c r="L112" s="67"/>
      <c r="M112" s="67"/>
      <c r="N112" s="67"/>
      <c r="O112" s="67"/>
      <c r="P112" s="107"/>
      <c r="Q112" s="107"/>
      <c r="R112" s="114"/>
    </row>
    <row r="113" spans="1:18" ht="25.5" x14ac:dyDescent="0.25">
      <c r="A113" s="57">
        <v>104</v>
      </c>
      <c r="B113" s="377"/>
      <c r="C113" s="76" t="s">
        <v>16</v>
      </c>
      <c r="D113" s="76" t="s">
        <v>17</v>
      </c>
      <c r="E113" s="76" t="s">
        <v>78</v>
      </c>
      <c r="F113" s="84">
        <v>45172</v>
      </c>
      <c r="G113" s="377"/>
      <c r="H113" s="416"/>
      <c r="I113" s="416"/>
      <c r="J113" s="67"/>
      <c r="K113" s="67"/>
      <c r="L113" s="67"/>
      <c r="M113" s="67"/>
      <c r="N113" s="67"/>
      <c r="O113" s="67"/>
      <c r="P113" s="107"/>
      <c r="Q113" s="107"/>
      <c r="R113" s="114"/>
    </row>
    <row r="114" spans="1:18" ht="25.5" x14ac:dyDescent="0.25">
      <c r="A114" s="57">
        <v>105</v>
      </c>
      <c r="B114" s="377"/>
      <c r="C114" s="76" t="s">
        <v>16</v>
      </c>
      <c r="D114" s="76" t="s">
        <v>17</v>
      </c>
      <c r="E114" s="76" t="s">
        <v>79</v>
      </c>
      <c r="F114" s="84">
        <v>45125</v>
      </c>
      <c r="G114" s="377"/>
      <c r="H114" s="416"/>
      <c r="I114" s="416"/>
      <c r="J114" s="67"/>
      <c r="K114" s="67"/>
      <c r="L114" s="67"/>
      <c r="M114" s="67"/>
      <c r="N114" s="67"/>
      <c r="O114" s="67"/>
      <c r="P114" s="107"/>
      <c r="Q114" s="107"/>
      <c r="R114" s="114"/>
    </row>
    <row r="115" spans="1:18" ht="25.5" x14ac:dyDescent="0.25">
      <c r="A115" s="57">
        <v>106</v>
      </c>
      <c r="B115" s="377"/>
      <c r="C115" s="76" t="s">
        <v>16</v>
      </c>
      <c r="D115" s="76" t="s">
        <v>17</v>
      </c>
      <c r="E115" s="76" t="s">
        <v>80</v>
      </c>
      <c r="F115" s="84">
        <v>45184</v>
      </c>
      <c r="G115" s="377"/>
      <c r="H115" s="416"/>
      <c r="I115" s="416"/>
      <c r="J115" s="67"/>
      <c r="K115" s="67"/>
      <c r="L115" s="67"/>
      <c r="M115" s="67"/>
      <c r="N115" s="67"/>
      <c r="O115" s="67"/>
      <c r="P115" s="107"/>
      <c r="Q115" s="107"/>
      <c r="R115" s="114"/>
    </row>
    <row r="116" spans="1:18" ht="25.5" x14ac:dyDescent="0.25">
      <c r="A116" s="57">
        <v>107</v>
      </c>
      <c r="B116" s="377"/>
      <c r="C116" s="76" t="s">
        <v>16</v>
      </c>
      <c r="D116" s="76" t="s">
        <v>17</v>
      </c>
      <c r="E116" s="76" t="s">
        <v>81</v>
      </c>
      <c r="F116" s="84">
        <v>45171</v>
      </c>
      <c r="G116" s="377"/>
      <c r="H116" s="416"/>
      <c r="I116" s="416"/>
      <c r="J116" s="67"/>
      <c r="K116" s="67"/>
      <c r="L116" s="67"/>
      <c r="M116" s="67"/>
      <c r="N116" s="67"/>
      <c r="O116" s="67"/>
      <c r="P116" s="107"/>
      <c r="Q116" s="107"/>
      <c r="R116" s="114"/>
    </row>
    <row r="117" spans="1:18" ht="25.5" x14ac:dyDescent="0.25">
      <c r="A117" s="57">
        <v>108</v>
      </c>
      <c r="B117" s="377" t="s">
        <v>148</v>
      </c>
      <c r="C117" s="76" t="s">
        <v>16</v>
      </c>
      <c r="D117" s="76" t="s">
        <v>17</v>
      </c>
      <c r="E117" s="76" t="s">
        <v>82</v>
      </c>
      <c r="F117" s="84">
        <v>45188</v>
      </c>
      <c r="G117" s="377" t="s">
        <v>147</v>
      </c>
      <c r="H117" s="416">
        <v>1</v>
      </c>
      <c r="I117" s="416">
        <v>1</v>
      </c>
      <c r="J117" s="67"/>
      <c r="K117" s="67"/>
      <c r="L117" s="67"/>
      <c r="M117" s="67"/>
      <c r="N117" s="67"/>
      <c r="O117" s="67"/>
      <c r="P117" s="107"/>
      <c r="Q117" s="107"/>
      <c r="R117" s="114"/>
    </row>
    <row r="118" spans="1:18" ht="25.5" x14ac:dyDescent="0.25">
      <c r="A118" s="57">
        <v>109</v>
      </c>
      <c r="B118" s="377"/>
      <c r="C118" s="76" t="s">
        <v>16</v>
      </c>
      <c r="D118" s="76" t="s">
        <v>17</v>
      </c>
      <c r="E118" s="76" t="s">
        <v>83</v>
      </c>
      <c r="F118" s="84">
        <v>45206</v>
      </c>
      <c r="G118" s="377"/>
      <c r="H118" s="416"/>
      <c r="I118" s="416"/>
      <c r="J118" s="67"/>
      <c r="K118" s="67"/>
      <c r="L118" s="67"/>
      <c r="M118" s="67"/>
      <c r="N118" s="67"/>
      <c r="O118" s="67"/>
      <c r="P118" s="107"/>
      <c r="Q118" s="107"/>
      <c r="R118" s="114"/>
    </row>
    <row r="119" spans="1:18" ht="25.5" x14ac:dyDescent="0.25">
      <c r="A119" s="57">
        <v>110</v>
      </c>
      <c r="B119" s="377"/>
      <c r="C119" s="76" t="s">
        <v>16</v>
      </c>
      <c r="D119" s="76" t="s">
        <v>17</v>
      </c>
      <c r="E119" s="76" t="s">
        <v>84</v>
      </c>
      <c r="F119" s="84">
        <v>45140</v>
      </c>
      <c r="G119" s="377"/>
      <c r="H119" s="416"/>
      <c r="I119" s="416"/>
      <c r="J119" s="67"/>
      <c r="K119" s="67"/>
      <c r="L119" s="67"/>
      <c r="M119" s="67"/>
      <c r="N119" s="67"/>
      <c r="O119" s="67"/>
      <c r="P119" s="107"/>
      <c r="Q119" s="107"/>
      <c r="R119" s="114"/>
    </row>
    <row r="120" spans="1:18" ht="25.5" x14ac:dyDescent="0.25">
      <c r="A120" s="57">
        <v>111</v>
      </c>
      <c r="B120" s="377"/>
      <c r="C120" s="76" t="s">
        <v>16</v>
      </c>
      <c r="D120" s="76" t="s">
        <v>17</v>
      </c>
      <c r="E120" s="76" t="s">
        <v>85</v>
      </c>
      <c r="F120" s="84">
        <v>45209</v>
      </c>
      <c r="G120" s="377"/>
      <c r="H120" s="416"/>
      <c r="I120" s="416"/>
      <c r="J120" s="67"/>
      <c r="K120" s="67"/>
      <c r="L120" s="67"/>
      <c r="M120" s="67"/>
      <c r="N120" s="67"/>
      <c r="O120" s="67"/>
      <c r="P120" s="107"/>
      <c r="Q120" s="107"/>
      <c r="R120" s="114"/>
    </row>
    <row r="121" spans="1:18" ht="25.5" x14ac:dyDescent="0.25">
      <c r="A121" s="57">
        <v>112</v>
      </c>
      <c r="B121" s="377"/>
      <c r="C121" s="76" t="s">
        <v>16</v>
      </c>
      <c r="D121" s="76" t="s">
        <v>17</v>
      </c>
      <c r="E121" s="76" t="s">
        <v>86</v>
      </c>
      <c r="F121" s="84">
        <v>45208</v>
      </c>
      <c r="G121" s="377"/>
      <c r="H121" s="416"/>
      <c r="I121" s="416"/>
      <c r="J121" s="67"/>
      <c r="K121" s="67"/>
      <c r="L121" s="67"/>
      <c r="M121" s="67"/>
      <c r="N121" s="67"/>
      <c r="O121" s="67"/>
      <c r="P121" s="107"/>
      <c r="Q121" s="107"/>
      <c r="R121" s="114"/>
    </row>
    <row r="122" spans="1:18" ht="25.5" x14ac:dyDescent="0.25">
      <c r="A122" s="57">
        <v>113</v>
      </c>
      <c r="B122" s="377"/>
      <c r="C122" s="76" t="s">
        <v>16</v>
      </c>
      <c r="D122" s="76" t="s">
        <v>17</v>
      </c>
      <c r="E122" s="76" t="s">
        <v>87</v>
      </c>
      <c r="F122" s="84">
        <v>45165</v>
      </c>
      <c r="G122" s="377"/>
      <c r="H122" s="416"/>
      <c r="I122" s="416"/>
      <c r="J122" s="67"/>
      <c r="K122" s="67"/>
      <c r="L122" s="67"/>
      <c r="M122" s="67"/>
      <c r="N122" s="67"/>
      <c r="O122" s="67"/>
      <c r="P122" s="107"/>
      <c r="Q122" s="107"/>
      <c r="R122" s="114"/>
    </row>
    <row r="123" spans="1:18" ht="25.5" x14ac:dyDescent="0.25">
      <c r="A123" s="57">
        <v>114</v>
      </c>
      <c r="B123" s="377"/>
      <c r="C123" s="76" t="s">
        <v>16</v>
      </c>
      <c r="D123" s="76" t="s">
        <v>17</v>
      </c>
      <c r="E123" s="76" t="s">
        <v>88</v>
      </c>
      <c r="F123" s="84">
        <v>45205</v>
      </c>
      <c r="G123" s="377"/>
      <c r="H123" s="416"/>
      <c r="I123" s="416"/>
      <c r="J123" s="67"/>
      <c r="K123" s="67"/>
      <c r="L123" s="67"/>
      <c r="M123" s="67"/>
      <c r="N123" s="67"/>
      <c r="O123" s="67"/>
      <c r="P123" s="107"/>
      <c r="Q123" s="107"/>
      <c r="R123" s="114"/>
    </row>
    <row r="124" spans="1:18" ht="25.5" x14ac:dyDescent="0.25">
      <c r="A124" s="57">
        <v>115</v>
      </c>
      <c r="B124" s="377"/>
      <c r="C124" s="76" t="s">
        <v>16</v>
      </c>
      <c r="D124" s="76" t="s">
        <v>17</v>
      </c>
      <c r="E124" s="76" t="s">
        <v>89</v>
      </c>
      <c r="F124" s="84">
        <v>45207</v>
      </c>
      <c r="G124" s="377"/>
      <c r="H124" s="416"/>
      <c r="I124" s="416"/>
      <c r="J124" s="67"/>
      <c r="K124" s="67"/>
      <c r="L124" s="67"/>
      <c r="M124" s="67"/>
      <c r="N124" s="67"/>
      <c r="O124" s="67"/>
      <c r="P124" s="107"/>
      <c r="Q124" s="107"/>
      <c r="R124" s="114"/>
    </row>
    <row r="125" spans="1:18" ht="25.5" x14ac:dyDescent="0.25">
      <c r="A125" s="57">
        <v>116</v>
      </c>
      <c r="B125" s="377"/>
      <c r="C125" s="76" t="s">
        <v>16</v>
      </c>
      <c r="D125" s="76" t="s">
        <v>17</v>
      </c>
      <c r="E125" s="76" t="s">
        <v>90</v>
      </c>
      <c r="F125" s="84">
        <v>45162</v>
      </c>
      <c r="G125" s="377"/>
      <c r="H125" s="416"/>
      <c r="I125" s="416"/>
      <c r="J125" s="67"/>
      <c r="K125" s="67"/>
      <c r="L125" s="67"/>
      <c r="M125" s="67"/>
      <c r="N125" s="67"/>
      <c r="O125" s="67"/>
      <c r="P125" s="107"/>
      <c r="Q125" s="107"/>
      <c r="R125" s="114"/>
    </row>
    <row r="126" spans="1:18" ht="25.5" x14ac:dyDescent="0.25">
      <c r="A126" s="57">
        <v>117</v>
      </c>
      <c r="B126" s="377"/>
      <c r="C126" s="76" t="s">
        <v>16</v>
      </c>
      <c r="D126" s="76" t="s">
        <v>17</v>
      </c>
      <c r="E126" s="76" t="s">
        <v>91</v>
      </c>
      <c r="F126" s="84">
        <v>45169</v>
      </c>
      <c r="G126" s="377"/>
      <c r="H126" s="416"/>
      <c r="I126" s="416"/>
      <c r="J126" s="67"/>
      <c r="K126" s="67"/>
      <c r="L126" s="67"/>
      <c r="M126" s="67"/>
      <c r="N126" s="67"/>
      <c r="O126" s="67"/>
      <c r="P126" s="107"/>
      <c r="Q126" s="107"/>
      <c r="R126" s="114"/>
    </row>
    <row r="127" spans="1:18" ht="25.5" x14ac:dyDescent="0.25">
      <c r="A127" s="57">
        <v>118</v>
      </c>
      <c r="B127" s="377"/>
      <c r="C127" s="76" t="s">
        <v>16</v>
      </c>
      <c r="D127" s="76" t="s">
        <v>17</v>
      </c>
      <c r="E127" s="76" t="s">
        <v>92</v>
      </c>
      <c r="F127" s="84">
        <v>45178</v>
      </c>
      <c r="G127" s="377"/>
      <c r="H127" s="416"/>
      <c r="I127" s="416"/>
      <c r="J127" s="67"/>
      <c r="K127" s="67"/>
      <c r="L127" s="67"/>
      <c r="M127" s="67"/>
      <c r="N127" s="67"/>
      <c r="O127" s="67"/>
      <c r="P127" s="107"/>
      <c r="Q127" s="107"/>
      <c r="R127" s="114"/>
    </row>
    <row r="128" spans="1:18" ht="25.5" x14ac:dyDescent="0.25">
      <c r="A128" s="57">
        <v>119</v>
      </c>
      <c r="B128" s="377"/>
      <c r="C128" s="84" t="s">
        <v>16</v>
      </c>
      <c r="D128" s="84" t="s">
        <v>17</v>
      </c>
      <c r="E128" s="84" t="s">
        <v>93</v>
      </c>
      <c r="F128" s="84">
        <v>45120</v>
      </c>
      <c r="G128" s="377"/>
      <c r="H128" s="416"/>
      <c r="I128" s="416"/>
      <c r="J128" s="67"/>
      <c r="K128" s="67"/>
      <c r="L128" s="67"/>
      <c r="M128" s="67"/>
      <c r="N128" s="67"/>
      <c r="O128" s="67"/>
      <c r="P128" s="107"/>
      <c r="Q128" s="107"/>
      <c r="R128" s="114"/>
    </row>
    <row r="129" spans="1:18" ht="25.5" x14ac:dyDescent="0.25">
      <c r="A129" s="57">
        <v>120</v>
      </c>
      <c r="B129" s="377"/>
      <c r="C129" s="84" t="s">
        <v>16</v>
      </c>
      <c r="D129" s="84" t="s">
        <v>17</v>
      </c>
      <c r="E129" s="84" t="s">
        <v>94</v>
      </c>
      <c r="F129" s="84">
        <v>45147</v>
      </c>
      <c r="G129" s="377"/>
      <c r="H129" s="416"/>
      <c r="I129" s="416"/>
      <c r="J129" s="67"/>
      <c r="K129" s="67"/>
      <c r="L129" s="67"/>
      <c r="M129" s="67"/>
      <c r="N129" s="67"/>
      <c r="O129" s="67"/>
      <c r="P129" s="107"/>
      <c r="Q129" s="107"/>
      <c r="R129" s="114"/>
    </row>
    <row r="130" spans="1:18" ht="25.5" x14ac:dyDescent="0.25">
      <c r="A130" s="57">
        <v>121</v>
      </c>
      <c r="B130" s="377"/>
      <c r="C130" s="76" t="s">
        <v>16</v>
      </c>
      <c r="D130" s="76" t="s">
        <v>17</v>
      </c>
      <c r="E130" s="76" t="s">
        <v>95</v>
      </c>
      <c r="F130" s="84">
        <v>45198</v>
      </c>
      <c r="G130" s="377"/>
      <c r="H130" s="416"/>
      <c r="I130" s="416"/>
      <c r="J130" s="67"/>
      <c r="K130" s="67"/>
      <c r="L130" s="67"/>
      <c r="M130" s="67"/>
      <c r="N130" s="67"/>
      <c r="O130" s="67"/>
      <c r="P130" s="107"/>
      <c r="Q130" s="107"/>
      <c r="R130" s="114"/>
    </row>
    <row r="131" spans="1:18" ht="25.5" x14ac:dyDescent="0.25">
      <c r="A131" s="57">
        <v>122</v>
      </c>
      <c r="B131" s="377"/>
      <c r="C131" s="76" t="s">
        <v>16</v>
      </c>
      <c r="D131" s="76" t="s">
        <v>17</v>
      </c>
      <c r="E131" s="58" t="s">
        <v>96</v>
      </c>
      <c r="F131" s="11">
        <v>45135</v>
      </c>
      <c r="G131" s="377"/>
      <c r="H131" s="416"/>
      <c r="I131" s="416"/>
      <c r="J131" s="67"/>
      <c r="K131" s="67"/>
      <c r="L131" s="67"/>
      <c r="M131" s="67"/>
      <c r="N131" s="67"/>
      <c r="O131" s="67"/>
      <c r="P131" s="107"/>
      <c r="Q131" s="107"/>
      <c r="R131" s="114"/>
    </row>
    <row r="132" spans="1:18" ht="25.5" x14ac:dyDescent="0.25">
      <c r="A132" s="57">
        <v>123</v>
      </c>
      <c r="B132" s="377"/>
      <c r="C132" s="76" t="s">
        <v>16</v>
      </c>
      <c r="D132" s="76" t="s">
        <v>17</v>
      </c>
      <c r="E132" s="58" t="s">
        <v>97</v>
      </c>
      <c r="F132" s="11">
        <v>45186</v>
      </c>
      <c r="G132" s="377"/>
      <c r="H132" s="416"/>
      <c r="I132" s="416"/>
      <c r="J132" s="67"/>
      <c r="K132" s="67"/>
      <c r="L132" s="67"/>
      <c r="M132" s="67"/>
      <c r="N132" s="67"/>
      <c r="O132" s="67"/>
      <c r="P132" s="107"/>
      <c r="Q132" s="107"/>
      <c r="R132" s="114"/>
    </row>
    <row r="133" spans="1:18" ht="25.5" x14ac:dyDescent="0.25">
      <c r="A133" s="57">
        <v>124</v>
      </c>
      <c r="B133" s="377"/>
      <c r="C133" s="76" t="s">
        <v>16</v>
      </c>
      <c r="D133" s="76" t="s">
        <v>17</v>
      </c>
      <c r="E133" s="58" t="s">
        <v>98</v>
      </c>
      <c r="F133" s="11">
        <v>45146</v>
      </c>
      <c r="G133" s="377"/>
      <c r="H133" s="416"/>
      <c r="I133" s="416"/>
      <c r="J133" s="67"/>
      <c r="K133" s="67"/>
      <c r="L133" s="67"/>
      <c r="M133" s="67"/>
      <c r="N133" s="67"/>
      <c r="O133" s="67"/>
      <c r="P133" s="107"/>
      <c r="Q133" s="107"/>
      <c r="R133" s="114"/>
    </row>
    <row r="134" spans="1:18" ht="25.5" x14ac:dyDescent="0.25">
      <c r="A134" s="57">
        <v>125</v>
      </c>
      <c r="B134" s="377" t="s">
        <v>148</v>
      </c>
      <c r="C134" s="76" t="s">
        <v>16</v>
      </c>
      <c r="D134" s="76" t="s">
        <v>17</v>
      </c>
      <c r="E134" s="58" t="s">
        <v>99</v>
      </c>
      <c r="F134" s="11">
        <v>45195</v>
      </c>
      <c r="G134" s="419" t="s">
        <v>147</v>
      </c>
      <c r="H134" s="416">
        <v>1</v>
      </c>
      <c r="I134" s="416">
        <v>1</v>
      </c>
      <c r="J134" s="67"/>
      <c r="K134" s="67"/>
      <c r="L134" s="67"/>
      <c r="M134" s="67"/>
      <c r="N134" s="67"/>
      <c r="O134" s="67"/>
      <c r="P134" s="107"/>
      <c r="Q134" s="107"/>
      <c r="R134" s="114"/>
    </row>
    <row r="135" spans="1:18" ht="25.5" x14ac:dyDescent="0.25">
      <c r="A135" s="57">
        <v>126</v>
      </c>
      <c r="B135" s="377"/>
      <c r="C135" s="76" t="s">
        <v>16</v>
      </c>
      <c r="D135" s="76" t="s">
        <v>17</v>
      </c>
      <c r="E135" s="58" t="s">
        <v>100</v>
      </c>
      <c r="F135" s="11">
        <v>45168</v>
      </c>
      <c r="G135" s="419"/>
      <c r="H135" s="416"/>
      <c r="I135" s="416"/>
      <c r="J135" s="67"/>
      <c r="K135" s="67"/>
      <c r="L135" s="67"/>
      <c r="M135" s="67"/>
      <c r="N135" s="67"/>
      <c r="O135" s="67"/>
      <c r="P135" s="107"/>
      <c r="Q135" s="107"/>
      <c r="R135" s="114"/>
    </row>
    <row r="136" spans="1:18" ht="25.5" x14ac:dyDescent="0.25">
      <c r="A136" s="57">
        <v>127</v>
      </c>
      <c r="B136" s="377"/>
      <c r="C136" s="76" t="s">
        <v>16</v>
      </c>
      <c r="D136" s="76" t="s">
        <v>17</v>
      </c>
      <c r="E136" s="58" t="s">
        <v>101</v>
      </c>
      <c r="F136" s="11">
        <v>45182</v>
      </c>
      <c r="G136" s="419"/>
      <c r="H136" s="416"/>
      <c r="I136" s="416"/>
      <c r="J136" s="67"/>
      <c r="K136" s="67"/>
      <c r="L136" s="67"/>
      <c r="M136" s="67"/>
      <c r="N136" s="67"/>
      <c r="O136" s="67"/>
      <c r="P136" s="107"/>
      <c r="Q136" s="107"/>
      <c r="R136" s="114"/>
    </row>
    <row r="137" spans="1:18" ht="25.5" x14ac:dyDescent="0.25">
      <c r="A137" s="57">
        <v>128</v>
      </c>
      <c r="B137" s="377"/>
      <c r="C137" s="76" t="s">
        <v>16</v>
      </c>
      <c r="D137" s="76" t="s">
        <v>17</v>
      </c>
      <c r="E137" s="58" t="s">
        <v>102</v>
      </c>
      <c r="F137" s="11">
        <v>45203</v>
      </c>
      <c r="G137" s="419"/>
      <c r="H137" s="416"/>
      <c r="I137" s="416"/>
      <c r="J137" s="67"/>
      <c r="K137" s="67"/>
      <c r="L137" s="67"/>
      <c r="M137" s="67"/>
      <c r="N137" s="67"/>
      <c r="O137" s="67"/>
      <c r="P137" s="107"/>
      <c r="Q137" s="107"/>
      <c r="R137" s="114"/>
    </row>
    <row r="138" spans="1:18" ht="25.5" x14ac:dyDescent="0.25">
      <c r="A138" s="57">
        <v>129</v>
      </c>
      <c r="B138" s="377"/>
      <c r="C138" s="76" t="s">
        <v>16</v>
      </c>
      <c r="D138" s="76" t="s">
        <v>17</v>
      </c>
      <c r="E138" s="58" t="s">
        <v>103</v>
      </c>
      <c r="F138" s="11">
        <v>45202</v>
      </c>
      <c r="G138" s="419"/>
      <c r="H138" s="416"/>
      <c r="I138" s="416"/>
      <c r="J138" s="67"/>
      <c r="K138" s="67"/>
      <c r="L138" s="67"/>
      <c r="M138" s="67"/>
      <c r="N138" s="67"/>
      <c r="O138" s="67"/>
      <c r="P138" s="107"/>
      <c r="Q138" s="107"/>
      <c r="R138" s="114"/>
    </row>
    <row r="139" spans="1:18" ht="25.5" x14ac:dyDescent="0.25">
      <c r="A139" s="57">
        <v>130</v>
      </c>
      <c r="B139" s="377"/>
      <c r="C139" s="76" t="s">
        <v>16</v>
      </c>
      <c r="D139" s="76" t="s">
        <v>17</v>
      </c>
      <c r="E139" s="58" t="s">
        <v>104</v>
      </c>
      <c r="F139" s="11">
        <v>45166</v>
      </c>
      <c r="G139" s="419"/>
      <c r="H139" s="416"/>
      <c r="I139" s="416"/>
      <c r="J139" s="67"/>
      <c r="K139" s="67"/>
      <c r="L139" s="67"/>
      <c r="M139" s="67"/>
      <c r="N139" s="67"/>
      <c r="O139" s="67"/>
      <c r="P139" s="107"/>
      <c r="Q139" s="107"/>
      <c r="R139" s="114"/>
    </row>
    <row r="140" spans="1:18" ht="25.5" x14ac:dyDescent="0.25">
      <c r="A140" s="57">
        <v>131</v>
      </c>
      <c r="B140" s="377"/>
      <c r="C140" s="76" t="s">
        <v>16</v>
      </c>
      <c r="D140" s="76" t="s">
        <v>17</v>
      </c>
      <c r="E140" s="76" t="s">
        <v>105</v>
      </c>
      <c r="F140" s="84">
        <v>45129</v>
      </c>
      <c r="G140" s="419"/>
      <c r="H140" s="416"/>
      <c r="I140" s="416"/>
      <c r="J140" s="67"/>
      <c r="K140" s="67"/>
      <c r="L140" s="67"/>
      <c r="M140" s="67"/>
      <c r="N140" s="67"/>
      <c r="O140" s="67"/>
      <c r="P140" s="107"/>
      <c r="Q140" s="107"/>
      <c r="R140" s="114"/>
    </row>
    <row r="141" spans="1:18" ht="25.5" x14ac:dyDescent="0.25">
      <c r="A141" s="57">
        <v>132</v>
      </c>
      <c r="B141" s="377"/>
      <c r="C141" s="76" t="s">
        <v>16</v>
      </c>
      <c r="D141" s="76" t="s">
        <v>17</v>
      </c>
      <c r="E141" s="76" t="s">
        <v>106</v>
      </c>
      <c r="F141" s="84">
        <v>45130</v>
      </c>
      <c r="G141" s="419"/>
      <c r="H141" s="416"/>
      <c r="I141" s="416"/>
      <c r="J141" s="67"/>
      <c r="K141" s="67"/>
      <c r="L141" s="67"/>
      <c r="M141" s="67"/>
      <c r="N141" s="67"/>
      <c r="O141" s="67"/>
      <c r="P141" s="107"/>
      <c r="Q141" s="107"/>
      <c r="R141" s="114"/>
    </row>
    <row r="142" spans="1:18" ht="25.5" x14ac:dyDescent="0.25">
      <c r="A142" s="57">
        <v>133</v>
      </c>
      <c r="B142" s="377"/>
      <c r="C142" s="76" t="s">
        <v>16</v>
      </c>
      <c r="D142" s="76" t="s">
        <v>17</v>
      </c>
      <c r="E142" s="76" t="s">
        <v>107</v>
      </c>
      <c r="F142" s="84">
        <v>45173</v>
      </c>
      <c r="G142" s="419"/>
      <c r="H142" s="416"/>
      <c r="I142" s="416"/>
      <c r="J142" s="67"/>
      <c r="K142" s="67"/>
      <c r="L142" s="67"/>
      <c r="M142" s="67"/>
      <c r="N142" s="67"/>
      <c r="O142" s="67"/>
      <c r="P142" s="107"/>
      <c r="Q142" s="107"/>
      <c r="R142" s="114"/>
    </row>
    <row r="143" spans="1:18" ht="25.5" x14ac:dyDescent="0.25">
      <c r="A143" s="57">
        <v>134</v>
      </c>
      <c r="B143" s="377"/>
      <c r="C143" s="76" t="s">
        <v>16</v>
      </c>
      <c r="D143" s="76" t="s">
        <v>17</v>
      </c>
      <c r="E143" s="76" t="s">
        <v>108</v>
      </c>
      <c r="F143" s="84">
        <v>45122</v>
      </c>
      <c r="G143" s="419"/>
      <c r="H143" s="416"/>
      <c r="I143" s="416"/>
      <c r="J143" s="67"/>
      <c r="K143" s="67"/>
      <c r="L143" s="67"/>
      <c r="M143" s="67"/>
      <c r="N143" s="67"/>
      <c r="O143" s="67"/>
      <c r="P143" s="107"/>
      <c r="Q143" s="107"/>
      <c r="R143" s="114"/>
    </row>
    <row r="144" spans="1:18" ht="25.5" x14ac:dyDescent="0.25">
      <c r="A144" s="57">
        <v>135</v>
      </c>
      <c r="B144" s="377"/>
      <c r="C144" s="76" t="s">
        <v>16</v>
      </c>
      <c r="D144" s="76" t="s">
        <v>17</v>
      </c>
      <c r="E144" s="76" t="s">
        <v>109</v>
      </c>
      <c r="F144" s="84">
        <v>45145</v>
      </c>
      <c r="G144" s="419"/>
      <c r="H144" s="416"/>
      <c r="I144" s="416"/>
      <c r="J144" s="67"/>
      <c r="K144" s="67"/>
      <c r="L144" s="67"/>
      <c r="M144" s="67"/>
      <c r="N144" s="67"/>
      <c r="O144" s="67"/>
      <c r="P144" s="107"/>
      <c r="Q144" s="107"/>
      <c r="R144" s="114"/>
    </row>
    <row r="145" spans="1:18" ht="25.5" x14ac:dyDescent="0.25">
      <c r="A145" s="57">
        <v>136</v>
      </c>
      <c r="B145" s="377"/>
      <c r="C145" s="76" t="s">
        <v>16</v>
      </c>
      <c r="D145" s="76" t="s">
        <v>17</v>
      </c>
      <c r="E145" s="76" t="s">
        <v>1378</v>
      </c>
      <c r="F145" s="84">
        <v>45210</v>
      </c>
      <c r="G145" s="419"/>
      <c r="H145" s="416"/>
      <c r="I145" s="416"/>
      <c r="J145" s="67"/>
      <c r="K145" s="67"/>
      <c r="L145" s="67"/>
      <c r="M145" s="67"/>
      <c r="N145" s="67"/>
      <c r="O145" s="67"/>
      <c r="P145" s="107"/>
      <c r="Q145" s="107"/>
      <c r="R145" s="114"/>
    </row>
    <row r="146" spans="1:18" ht="25.5" x14ac:dyDescent="0.25">
      <c r="A146" s="57">
        <v>137</v>
      </c>
      <c r="B146" s="377"/>
      <c r="C146" s="76" t="s">
        <v>16</v>
      </c>
      <c r="D146" s="76" t="s">
        <v>17</v>
      </c>
      <c r="E146" s="76" t="s">
        <v>110</v>
      </c>
      <c r="F146" s="84">
        <v>45181</v>
      </c>
      <c r="G146" s="419"/>
      <c r="H146" s="416"/>
      <c r="I146" s="416"/>
      <c r="J146" s="67"/>
      <c r="K146" s="67"/>
      <c r="L146" s="67"/>
      <c r="M146" s="67"/>
      <c r="N146" s="67"/>
      <c r="O146" s="67"/>
      <c r="P146" s="107"/>
      <c r="Q146" s="107"/>
      <c r="R146" s="114"/>
    </row>
    <row r="147" spans="1:18" ht="25.5" x14ac:dyDescent="0.25">
      <c r="A147" s="57">
        <v>138</v>
      </c>
      <c r="B147" s="377"/>
      <c r="C147" s="76" t="s">
        <v>16</v>
      </c>
      <c r="D147" s="76" t="s">
        <v>17</v>
      </c>
      <c r="E147" s="76" t="s">
        <v>111</v>
      </c>
      <c r="F147" s="84">
        <v>45124</v>
      </c>
      <c r="G147" s="419"/>
      <c r="H147" s="416"/>
      <c r="I147" s="416"/>
      <c r="J147" s="67"/>
      <c r="K147" s="67"/>
      <c r="L147" s="67"/>
      <c r="M147" s="67"/>
      <c r="N147" s="67"/>
      <c r="O147" s="67"/>
      <c r="P147" s="107"/>
      <c r="Q147" s="107"/>
      <c r="R147" s="114"/>
    </row>
    <row r="148" spans="1:18" ht="25.5" x14ac:dyDescent="0.25">
      <c r="A148" s="57">
        <v>139</v>
      </c>
      <c r="B148" s="377"/>
      <c r="C148" s="76" t="s">
        <v>16</v>
      </c>
      <c r="D148" s="76" t="s">
        <v>17</v>
      </c>
      <c r="E148" s="76" t="s">
        <v>112</v>
      </c>
      <c r="F148" s="84">
        <v>45149</v>
      </c>
      <c r="G148" s="419"/>
      <c r="H148" s="416"/>
      <c r="I148" s="416"/>
      <c r="J148" s="67"/>
      <c r="K148" s="67"/>
      <c r="L148" s="67"/>
      <c r="M148" s="67"/>
      <c r="N148" s="67"/>
      <c r="O148" s="67"/>
      <c r="P148" s="107"/>
      <c r="Q148" s="107"/>
      <c r="R148" s="114"/>
    </row>
    <row r="149" spans="1:18" ht="25.5" x14ac:dyDescent="0.25">
      <c r="A149" s="57">
        <v>140</v>
      </c>
      <c r="B149" s="377"/>
      <c r="C149" s="76" t="s">
        <v>16</v>
      </c>
      <c r="D149" s="76" t="s">
        <v>17</v>
      </c>
      <c r="E149" s="76" t="s">
        <v>113</v>
      </c>
      <c r="F149" s="84">
        <v>45110</v>
      </c>
      <c r="G149" s="419"/>
      <c r="H149" s="416"/>
      <c r="I149" s="416"/>
      <c r="J149" s="67"/>
      <c r="K149" s="67"/>
      <c r="L149" s="67"/>
      <c r="M149" s="67"/>
      <c r="N149" s="67"/>
      <c r="O149" s="67"/>
      <c r="P149" s="107"/>
      <c r="Q149" s="107"/>
      <c r="R149" s="114"/>
    </row>
    <row r="150" spans="1:18" ht="25.5" x14ac:dyDescent="0.25">
      <c r="A150" s="57">
        <v>141</v>
      </c>
      <c r="B150" s="377"/>
      <c r="C150" s="76" t="s">
        <v>16</v>
      </c>
      <c r="D150" s="76" t="s">
        <v>17</v>
      </c>
      <c r="E150" s="76" t="s">
        <v>114</v>
      </c>
      <c r="F150" s="84">
        <v>45157</v>
      </c>
      <c r="G150" s="419"/>
      <c r="H150" s="416"/>
      <c r="I150" s="416"/>
      <c r="J150" s="67"/>
      <c r="K150" s="67"/>
      <c r="L150" s="67"/>
      <c r="M150" s="67"/>
      <c r="N150" s="67"/>
      <c r="O150" s="67"/>
      <c r="P150" s="107"/>
      <c r="Q150" s="107"/>
      <c r="R150" s="114"/>
    </row>
    <row r="151" spans="1:18" ht="25.5" x14ac:dyDescent="0.25">
      <c r="A151" s="57">
        <v>142</v>
      </c>
      <c r="B151" s="377" t="s">
        <v>148</v>
      </c>
      <c r="C151" s="76" t="s">
        <v>16</v>
      </c>
      <c r="D151" s="76" t="s">
        <v>17</v>
      </c>
      <c r="E151" s="76" t="s">
        <v>115</v>
      </c>
      <c r="F151" s="84">
        <v>45150</v>
      </c>
      <c r="G151" s="419" t="s">
        <v>147</v>
      </c>
      <c r="H151" s="416">
        <v>1</v>
      </c>
      <c r="I151" s="416">
        <v>1</v>
      </c>
      <c r="J151" s="67"/>
      <c r="K151" s="67"/>
      <c r="L151" s="67"/>
      <c r="M151" s="67"/>
      <c r="N151" s="67"/>
      <c r="O151" s="67"/>
      <c r="P151" s="107"/>
      <c r="Q151" s="107"/>
      <c r="R151" s="114"/>
    </row>
    <row r="152" spans="1:18" ht="25.5" x14ac:dyDescent="0.25">
      <c r="A152" s="57">
        <v>143</v>
      </c>
      <c r="B152" s="377"/>
      <c r="C152" s="76" t="s">
        <v>16</v>
      </c>
      <c r="D152" s="76" t="s">
        <v>17</v>
      </c>
      <c r="E152" s="76" t="s">
        <v>116</v>
      </c>
      <c r="F152" s="84">
        <v>45118</v>
      </c>
      <c r="G152" s="419"/>
      <c r="H152" s="416"/>
      <c r="I152" s="416"/>
      <c r="J152" s="67"/>
      <c r="K152" s="67"/>
      <c r="L152" s="67"/>
      <c r="M152" s="67"/>
      <c r="N152" s="67"/>
      <c r="O152" s="67"/>
      <c r="P152" s="107"/>
      <c r="Q152" s="107"/>
      <c r="R152" s="114"/>
    </row>
    <row r="153" spans="1:18" ht="25.5" x14ac:dyDescent="0.25">
      <c r="A153" s="57">
        <v>144</v>
      </c>
      <c r="B153" s="377"/>
      <c r="C153" s="76" t="s">
        <v>16</v>
      </c>
      <c r="D153" s="76" t="s">
        <v>17</v>
      </c>
      <c r="E153" s="76" t="s">
        <v>117</v>
      </c>
      <c r="F153" s="84">
        <v>54045</v>
      </c>
      <c r="G153" s="419"/>
      <c r="H153" s="416"/>
      <c r="I153" s="416"/>
      <c r="J153" s="67"/>
      <c r="K153" s="67"/>
      <c r="L153" s="67"/>
      <c r="M153" s="67"/>
      <c r="N153" s="67"/>
      <c r="O153" s="67"/>
      <c r="P153" s="107"/>
      <c r="Q153" s="107"/>
      <c r="R153" s="114"/>
    </row>
    <row r="154" spans="1:18" ht="25.5" x14ac:dyDescent="0.25">
      <c r="A154" s="57">
        <v>145</v>
      </c>
      <c r="B154" s="377"/>
      <c r="C154" s="76" t="s">
        <v>16</v>
      </c>
      <c r="D154" s="76" t="s">
        <v>17</v>
      </c>
      <c r="E154" s="76" t="s">
        <v>117</v>
      </c>
      <c r="F154" s="84">
        <v>45152</v>
      </c>
      <c r="G154" s="419"/>
      <c r="H154" s="416"/>
      <c r="I154" s="416"/>
      <c r="J154" s="67"/>
      <c r="K154" s="67"/>
      <c r="L154" s="67"/>
      <c r="M154" s="67"/>
      <c r="N154" s="67"/>
      <c r="O154" s="67"/>
      <c r="P154" s="107"/>
      <c r="Q154" s="107"/>
      <c r="R154" s="114"/>
    </row>
    <row r="155" spans="1:18" ht="25.5" x14ac:dyDescent="0.25">
      <c r="A155" s="57">
        <v>146</v>
      </c>
      <c r="B155" s="377"/>
      <c r="C155" s="84" t="s">
        <v>16</v>
      </c>
      <c r="D155" s="84" t="s">
        <v>17</v>
      </c>
      <c r="E155" s="84" t="s">
        <v>118</v>
      </c>
      <c r="F155" s="84">
        <v>45113</v>
      </c>
      <c r="G155" s="419"/>
      <c r="H155" s="416"/>
      <c r="I155" s="416"/>
      <c r="J155" s="67"/>
      <c r="K155" s="67"/>
      <c r="L155" s="67"/>
      <c r="M155" s="67"/>
      <c r="N155" s="67"/>
      <c r="O155" s="67"/>
      <c r="P155" s="107"/>
      <c r="Q155" s="107"/>
      <c r="R155" s="114"/>
    </row>
    <row r="156" spans="1:18" ht="15" customHeight="1" x14ac:dyDescent="0.25">
      <c r="A156" s="57">
        <v>147</v>
      </c>
      <c r="B156" s="377"/>
      <c r="C156" s="84" t="s">
        <v>119</v>
      </c>
      <c r="D156" s="84">
        <v>100008381</v>
      </c>
      <c r="E156" s="84" t="s">
        <v>120</v>
      </c>
      <c r="F156" s="84">
        <v>49657</v>
      </c>
      <c r="G156" s="419"/>
      <c r="H156" s="416"/>
      <c r="I156" s="416"/>
      <c r="J156" s="67"/>
      <c r="K156" s="67"/>
      <c r="L156" s="67"/>
      <c r="M156" s="67"/>
      <c r="N156" s="67"/>
      <c r="O156" s="67"/>
      <c r="P156" s="107"/>
      <c r="Q156" s="107"/>
      <c r="R156" s="114"/>
    </row>
    <row r="157" spans="1:18" ht="15" customHeight="1" x14ac:dyDescent="0.25">
      <c r="A157" s="57">
        <v>148</v>
      </c>
      <c r="B157" s="377"/>
      <c r="C157" s="76" t="s">
        <v>119</v>
      </c>
      <c r="D157" s="76" t="s">
        <v>121</v>
      </c>
      <c r="E157" s="76" t="s">
        <v>122</v>
      </c>
      <c r="F157" s="84">
        <v>49658</v>
      </c>
      <c r="G157" s="419"/>
      <c r="H157" s="416"/>
      <c r="I157" s="416"/>
      <c r="J157" s="67"/>
      <c r="K157" s="67"/>
      <c r="L157" s="67"/>
      <c r="M157" s="67"/>
      <c r="N157" s="67"/>
      <c r="O157" s="67"/>
      <c r="P157" s="107"/>
      <c r="Q157" s="107"/>
      <c r="R157" s="114"/>
    </row>
    <row r="158" spans="1:18" ht="15" customHeight="1" x14ac:dyDescent="0.25">
      <c r="A158" s="57">
        <v>149</v>
      </c>
      <c r="B158" s="377"/>
      <c r="C158" s="76" t="s">
        <v>119</v>
      </c>
      <c r="D158" s="76" t="s">
        <v>121</v>
      </c>
      <c r="E158" s="58" t="s">
        <v>123</v>
      </c>
      <c r="F158" s="11">
        <v>49653</v>
      </c>
      <c r="G158" s="419"/>
      <c r="H158" s="416"/>
      <c r="I158" s="416"/>
      <c r="J158" s="67"/>
      <c r="K158" s="67"/>
      <c r="L158" s="67"/>
      <c r="M158" s="67"/>
      <c r="N158" s="67"/>
      <c r="O158" s="67"/>
      <c r="P158" s="107"/>
      <c r="Q158" s="107"/>
      <c r="R158" s="114"/>
    </row>
    <row r="159" spans="1:18" ht="15" customHeight="1" x14ac:dyDescent="0.25">
      <c r="A159" s="57">
        <v>150</v>
      </c>
      <c r="B159" s="377"/>
      <c r="C159" s="76" t="s">
        <v>119</v>
      </c>
      <c r="D159" s="76" t="s">
        <v>121</v>
      </c>
      <c r="E159" s="58" t="s">
        <v>124</v>
      </c>
      <c r="F159" s="11">
        <v>40647</v>
      </c>
      <c r="G159" s="419"/>
      <c r="H159" s="416"/>
      <c r="I159" s="416"/>
      <c r="J159" s="67"/>
      <c r="K159" s="67"/>
      <c r="L159" s="67"/>
      <c r="M159" s="67"/>
      <c r="N159" s="67"/>
      <c r="O159" s="67"/>
      <c r="P159" s="107"/>
      <c r="Q159" s="107"/>
      <c r="R159" s="114"/>
    </row>
    <row r="160" spans="1:18" ht="15" customHeight="1" x14ac:dyDescent="0.25">
      <c r="A160" s="57">
        <v>151</v>
      </c>
      <c r="B160" s="377"/>
      <c r="C160" s="76" t="s">
        <v>119</v>
      </c>
      <c r="D160" s="76" t="s">
        <v>121</v>
      </c>
      <c r="E160" s="58" t="s">
        <v>125</v>
      </c>
      <c r="F160" s="11">
        <v>49650</v>
      </c>
      <c r="G160" s="419"/>
      <c r="H160" s="416"/>
      <c r="I160" s="416"/>
      <c r="J160" s="67"/>
      <c r="K160" s="67"/>
      <c r="L160" s="67"/>
      <c r="M160" s="67"/>
      <c r="N160" s="67"/>
      <c r="O160" s="67"/>
      <c r="P160" s="107"/>
      <c r="Q160" s="107"/>
      <c r="R160" s="114"/>
    </row>
    <row r="161" spans="1:18" ht="15" customHeight="1" x14ac:dyDescent="0.25">
      <c r="A161" s="57">
        <v>152</v>
      </c>
      <c r="B161" s="377"/>
      <c r="C161" s="76" t="s">
        <v>119</v>
      </c>
      <c r="D161" s="76" t="s">
        <v>121</v>
      </c>
      <c r="E161" s="58" t="s">
        <v>126</v>
      </c>
      <c r="F161" s="11">
        <v>49649</v>
      </c>
      <c r="G161" s="419"/>
      <c r="H161" s="416"/>
      <c r="I161" s="416"/>
      <c r="J161" s="67"/>
      <c r="K161" s="67"/>
      <c r="L161" s="67"/>
      <c r="M161" s="67"/>
      <c r="N161" s="67"/>
      <c r="O161" s="67"/>
      <c r="P161" s="107"/>
      <c r="Q161" s="107"/>
      <c r="R161" s="114"/>
    </row>
    <row r="162" spans="1:18" ht="15" customHeight="1" x14ac:dyDescent="0.25">
      <c r="A162" s="57">
        <v>153</v>
      </c>
      <c r="B162" s="377"/>
      <c r="C162" s="76" t="s">
        <v>119</v>
      </c>
      <c r="D162" s="76" t="s">
        <v>121</v>
      </c>
      <c r="E162" s="58" t="s">
        <v>127</v>
      </c>
      <c r="F162" s="11">
        <v>49659</v>
      </c>
      <c r="G162" s="420"/>
      <c r="H162" s="416"/>
      <c r="I162" s="416"/>
      <c r="J162" s="67"/>
      <c r="K162" s="67"/>
      <c r="L162" s="67"/>
      <c r="M162" s="67"/>
      <c r="N162" s="67"/>
      <c r="O162" s="67"/>
      <c r="P162" s="107"/>
      <c r="Q162" s="107"/>
      <c r="R162" s="114"/>
    </row>
    <row r="163" spans="1:18" ht="12.75" customHeight="1" x14ac:dyDescent="0.25">
      <c r="A163" s="57">
        <v>154</v>
      </c>
      <c r="B163" s="377"/>
      <c r="C163" s="76" t="s">
        <v>119</v>
      </c>
      <c r="D163" s="76" t="s">
        <v>121</v>
      </c>
      <c r="E163" s="58" t="s">
        <v>128</v>
      </c>
      <c r="F163" s="11">
        <v>49656</v>
      </c>
      <c r="G163" s="376" t="s">
        <v>284</v>
      </c>
      <c r="H163" s="416"/>
      <c r="I163" s="416"/>
      <c r="J163" s="67"/>
      <c r="K163" s="67"/>
      <c r="L163" s="67"/>
      <c r="M163" s="67"/>
      <c r="N163" s="67"/>
      <c r="O163" s="67"/>
      <c r="P163" s="107"/>
      <c r="Q163" s="107"/>
      <c r="R163" s="114"/>
    </row>
    <row r="164" spans="1:18" ht="15" customHeight="1" x14ac:dyDescent="0.25">
      <c r="A164" s="57">
        <v>155</v>
      </c>
      <c r="B164" s="377"/>
      <c r="C164" s="76" t="s">
        <v>119</v>
      </c>
      <c r="D164" s="76" t="s">
        <v>121</v>
      </c>
      <c r="E164" s="58" t="s">
        <v>129</v>
      </c>
      <c r="F164" s="11">
        <v>49642</v>
      </c>
      <c r="G164" s="377"/>
      <c r="H164" s="416"/>
      <c r="I164" s="416"/>
      <c r="J164" s="67"/>
      <c r="K164" s="67"/>
      <c r="L164" s="67"/>
      <c r="M164" s="67"/>
      <c r="N164" s="67"/>
      <c r="O164" s="67"/>
      <c r="P164" s="107"/>
      <c r="Q164" s="107"/>
      <c r="R164" s="114"/>
    </row>
    <row r="165" spans="1:18" ht="12.75" customHeight="1" x14ac:dyDescent="0.25">
      <c r="A165" s="57">
        <v>156</v>
      </c>
      <c r="B165" s="377"/>
      <c r="C165" s="76" t="s">
        <v>119</v>
      </c>
      <c r="D165" s="76" t="s">
        <v>121</v>
      </c>
      <c r="E165" s="58" t="s">
        <v>130</v>
      </c>
      <c r="F165" s="11">
        <v>49652</v>
      </c>
      <c r="G165" s="377"/>
      <c r="H165" s="416"/>
      <c r="I165" s="416"/>
      <c r="J165" s="67"/>
      <c r="K165" s="67"/>
      <c r="L165" s="67"/>
      <c r="M165" s="67"/>
      <c r="N165" s="67"/>
      <c r="O165" s="67"/>
      <c r="P165" s="107"/>
      <c r="Q165" s="107"/>
      <c r="R165" s="114"/>
    </row>
    <row r="166" spans="1:18" ht="15" customHeight="1" x14ac:dyDescent="0.25">
      <c r="A166" s="57">
        <v>157</v>
      </c>
      <c r="B166" s="377"/>
      <c r="C166" s="76" t="s">
        <v>119</v>
      </c>
      <c r="D166" s="76" t="s">
        <v>121</v>
      </c>
      <c r="E166" s="58" t="s">
        <v>131</v>
      </c>
      <c r="F166" s="11">
        <v>49639</v>
      </c>
      <c r="G166" s="377"/>
      <c r="H166" s="416"/>
      <c r="I166" s="416"/>
      <c r="J166" s="67"/>
      <c r="K166" s="67"/>
      <c r="L166" s="67"/>
      <c r="M166" s="67"/>
      <c r="N166" s="67"/>
      <c r="O166" s="67"/>
      <c r="P166" s="107"/>
      <c r="Q166" s="107"/>
      <c r="R166" s="114"/>
    </row>
    <row r="167" spans="1:18" ht="15" customHeight="1" x14ac:dyDescent="0.25">
      <c r="A167" s="57">
        <v>158</v>
      </c>
      <c r="B167" s="377"/>
      <c r="C167" s="76" t="s">
        <v>119</v>
      </c>
      <c r="D167" s="76" t="s">
        <v>121</v>
      </c>
      <c r="E167" s="58" t="s">
        <v>132</v>
      </c>
      <c r="F167" s="11">
        <v>49645</v>
      </c>
      <c r="G167" s="377"/>
      <c r="H167" s="416"/>
      <c r="I167" s="416"/>
      <c r="J167" s="67"/>
      <c r="K167" s="67"/>
      <c r="L167" s="67"/>
      <c r="M167" s="67"/>
      <c r="N167" s="67"/>
      <c r="O167" s="67"/>
      <c r="P167" s="107"/>
      <c r="Q167" s="107"/>
      <c r="R167" s="114"/>
    </row>
    <row r="168" spans="1:18" ht="15" customHeight="1" x14ac:dyDescent="0.25">
      <c r="A168" s="57">
        <v>159</v>
      </c>
      <c r="B168" s="377"/>
      <c r="C168" s="76" t="s">
        <v>119</v>
      </c>
      <c r="D168" s="76" t="s">
        <v>121</v>
      </c>
      <c r="E168" s="58" t="s">
        <v>133</v>
      </c>
      <c r="F168" s="11">
        <v>49640</v>
      </c>
      <c r="G168" s="377"/>
      <c r="H168" s="416"/>
      <c r="I168" s="416"/>
      <c r="J168" s="67"/>
      <c r="K168" s="67"/>
      <c r="L168" s="67"/>
      <c r="M168" s="67"/>
      <c r="N168" s="67"/>
      <c r="O168" s="67"/>
      <c r="P168" s="107"/>
      <c r="Q168" s="107"/>
      <c r="R168" s="114"/>
    </row>
    <row r="169" spans="1:18" ht="15" customHeight="1" x14ac:dyDescent="0.25">
      <c r="A169" s="57">
        <v>160</v>
      </c>
      <c r="B169" s="377"/>
      <c r="C169" s="76" t="s">
        <v>119</v>
      </c>
      <c r="D169" s="76" t="s">
        <v>121</v>
      </c>
      <c r="E169" s="58" t="s">
        <v>134</v>
      </c>
      <c r="F169" s="11">
        <v>49651</v>
      </c>
      <c r="G169" s="377"/>
      <c r="H169" s="416"/>
      <c r="I169" s="416"/>
      <c r="J169" s="67"/>
      <c r="K169" s="67"/>
      <c r="L169" s="67"/>
      <c r="M169" s="67"/>
      <c r="N169" s="67"/>
      <c r="O169" s="67"/>
      <c r="P169" s="107"/>
      <c r="Q169" s="107"/>
      <c r="R169" s="114"/>
    </row>
    <row r="170" spans="1:18" ht="15" customHeight="1" x14ac:dyDescent="0.25">
      <c r="A170" s="57">
        <v>161</v>
      </c>
      <c r="B170" s="377"/>
      <c r="C170" s="76" t="s">
        <v>119</v>
      </c>
      <c r="D170" s="76" t="s">
        <v>121</v>
      </c>
      <c r="E170" s="58" t="s">
        <v>135</v>
      </c>
      <c r="F170" s="11">
        <v>49661</v>
      </c>
      <c r="G170" s="377"/>
      <c r="H170" s="416"/>
      <c r="I170" s="416"/>
      <c r="J170" s="67"/>
      <c r="K170" s="67"/>
      <c r="L170" s="67"/>
      <c r="M170" s="67"/>
      <c r="N170" s="67"/>
      <c r="O170" s="67"/>
      <c r="P170" s="107"/>
      <c r="Q170" s="107"/>
      <c r="R170" s="114"/>
    </row>
    <row r="171" spans="1:18" ht="15" customHeight="1" x14ac:dyDescent="0.25">
      <c r="A171" s="57">
        <v>162</v>
      </c>
      <c r="B171" s="377"/>
      <c r="C171" s="76" t="s">
        <v>119</v>
      </c>
      <c r="D171" s="76" t="s">
        <v>121</v>
      </c>
      <c r="E171" s="58" t="s">
        <v>136</v>
      </c>
      <c r="F171" s="11">
        <v>49660</v>
      </c>
      <c r="G171" s="377"/>
      <c r="H171" s="416"/>
      <c r="I171" s="416"/>
      <c r="J171" s="67"/>
      <c r="K171" s="67"/>
      <c r="L171" s="67"/>
      <c r="M171" s="67"/>
      <c r="N171" s="67"/>
      <c r="O171" s="67"/>
      <c r="P171" s="107"/>
      <c r="Q171" s="107"/>
      <c r="R171" s="114"/>
    </row>
    <row r="172" spans="1:18" ht="15" customHeight="1" x14ac:dyDescent="0.25">
      <c r="A172" s="57">
        <v>163</v>
      </c>
      <c r="B172" s="377"/>
      <c r="C172" s="76" t="s">
        <v>119</v>
      </c>
      <c r="D172" s="76" t="s">
        <v>121</v>
      </c>
      <c r="E172" s="58" t="s">
        <v>137</v>
      </c>
      <c r="F172" s="11">
        <v>49655</v>
      </c>
      <c r="G172" s="377"/>
      <c r="H172" s="416"/>
      <c r="I172" s="416"/>
      <c r="J172" s="67"/>
      <c r="K172" s="67"/>
      <c r="L172" s="67"/>
      <c r="M172" s="67"/>
      <c r="N172" s="67"/>
      <c r="O172" s="67"/>
      <c r="P172" s="107"/>
      <c r="Q172" s="107"/>
      <c r="R172" s="114"/>
    </row>
    <row r="173" spans="1:18" ht="15" customHeight="1" x14ac:dyDescent="0.25">
      <c r="A173" s="57">
        <v>164</v>
      </c>
      <c r="B173" s="377"/>
      <c r="C173" s="76" t="s">
        <v>119</v>
      </c>
      <c r="D173" s="76" t="s">
        <v>121</v>
      </c>
      <c r="E173" s="58" t="s">
        <v>138</v>
      </c>
      <c r="F173" s="11">
        <v>49641</v>
      </c>
      <c r="G173" s="377"/>
      <c r="H173" s="416"/>
      <c r="I173" s="416"/>
      <c r="J173" s="67"/>
      <c r="K173" s="67"/>
      <c r="L173" s="67"/>
      <c r="M173" s="67"/>
      <c r="N173" s="67"/>
      <c r="O173" s="67"/>
      <c r="P173" s="107"/>
      <c r="Q173" s="107"/>
      <c r="R173" s="114"/>
    </row>
    <row r="174" spans="1:18" ht="15" customHeight="1" x14ac:dyDescent="0.25">
      <c r="A174" s="57">
        <v>165</v>
      </c>
      <c r="B174" s="377"/>
      <c r="C174" s="76" t="s">
        <v>119</v>
      </c>
      <c r="D174" s="76" t="s">
        <v>121</v>
      </c>
      <c r="E174" s="58" t="s">
        <v>139</v>
      </c>
      <c r="F174" s="11">
        <v>49638</v>
      </c>
      <c r="G174" s="377"/>
      <c r="H174" s="416"/>
      <c r="I174" s="416"/>
      <c r="J174" s="67"/>
      <c r="K174" s="67"/>
      <c r="L174" s="67"/>
      <c r="M174" s="67"/>
      <c r="N174" s="67"/>
      <c r="O174" s="67"/>
      <c r="P174" s="107"/>
      <c r="Q174" s="107"/>
      <c r="R174" s="114"/>
    </row>
    <row r="175" spans="1:18" ht="15" customHeight="1" x14ac:dyDescent="0.25">
      <c r="A175" s="57">
        <v>166</v>
      </c>
      <c r="B175" s="377"/>
      <c r="C175" s="76" t="s">
        <v>119</v>
      </c>
      <c r="D175" s="76" t="s">
        <v>121</v>
      </c>
      <c r="E175" s="58" t="s">
        <v>140</v>
      </c>
      <c r="F175" s="11">
        <v>49646</v>
      </c>
      <c r="G175" s="377"/>
      <c r="H175" s="416"/>
      <c r="I175" s="416"/>
      <c r="J175" s="67"/>
      <c r="K175" s="67"/>
      <c r="L175" s="67"/>
      <c r="M175" s="67"/>
      <c r="N175" s="67"/>
      <c r="O175" s="67"/>
      <c r="P175" s="107"/>
      <c r="Q175" s="107"/>
      <c r="R175" s="114"/>
    </row>
    <row r="176" spans="1:18" ht="15" customHeight="1" x14ac:dyDescent="0.25">
      <c r="A176" s="57">
        <v>167</v>
      </c>
      <c r="B176" s="377"/>
      <c r="C176" s="76" t="s">
        <v>119</v>
      </c>
      <c r="D176" s="76" t="s">
        <v>121</v>
      </c>
      <c r="E176" s="58" t="s">
        <v>141</v>
      </c>
      <c r="F176" s="11">
        <v>49644</v>
      </c>
      <c r="G176" s="377"/>
      <c r="H176" s="416"/>
      <c r="I176" s="416"/>
      <c r="J176" s="67"/>
      <c r="K176" s="67"/>
      <c r="L176" s="67"/>
      <c r="M176" s="67"/>
      <c r="N176" s="67"/>
      <c r="O176" s="67"/>
      <c r="P176" s="107"/>
      <c r="Q176" s="107"/>
      <c r="R176" s="114"/>
    </row>
    <row r="177" spans="1:18" ht="15" customHeight="1" x14ac:dyDescent="0.25">
      <c r="A177" s="57">
        <v>168</v>
      </c>
      <c r="B177" s="377"/>
      <c r="C177" s="76" t="s">
        <v>119</v>
      </c>
      <c r="D177" s="76" t="s">
        <v>121</v>
      </c>
      <c r="E177" s="58" t="s">
        <v>142</v>
      </c>
      <c r="F177" s="11">
        <v>49643</v>
      </c>
      <c r="G177" s="377"/>
      <c r="H177" s="416"/>
      <c r="I177" s="416"/>
      <c r="J177" s="67"/>
      <c r="K177" s="67"/>
      <c r="L177" s="67"/>
      <c r="M177" s="67"/>
      <c r="N177" s="67"/>
      <c r="O177" s="67"/>
      <c r="P177" s="107"/>
      <c r="Q177" s="107"/>
      <c r="R177" s="114"/>
    </row>
    <row r="178" spans="1:18" ht="15" customHeight="1" x14ac:dyDescent="0.25">
      <c r="A178" s="57">
        <v>169</v>
      </c>
      <c r="B178" s="377"/>
      <c r="C178" s="76" t="s">
        <v>119</v>
      </c>
      <c r="D178" s="76" t="s">
        <v>121</v>
      </c>
      <c r="E178" s="58" t="s">
        <v>143</v>
      </c>
      <c r="F178" s="11">
        <v>49636</v>
      </c>
      <c r="G178" s="377"/>
      <c r="H178" s="416"/>
      <c r="I178" s="416"/>
      <c r="J178" s="67"/>
      <c r="K178" s="67"/>
      <c r="L178" s="67"/>
      <c r="M178" s="67"/>
      <c r="N178" s="67"/>
      <c r="O178" s="67"/>
      <c r="P178" s="107"/>
      <c r="Q178" s="107"/>
      <c r="R178" s="114"/>
    </row>
    <row r="179" spans="1:18" ht="15" customHeight="1" x14ac:dyDescent="0.25">
      <c r="A179" s="57">
        <v>170</v>
      </c>
      <c r="B179" s="377"/>
      <c r="C179" s="76" t="s">
        <v>119</v>
      </c>
      <c r="D179" s="76" t="s">
        <v>121</v>
      </c>
      <c r="E179" s="58" t="s">
        <v>144</v>
      </c>
      <c r="F179" s="11">
        <v>49648</v>
      </c>
      <c r="G179" s="377"/>
      <c r="H179" s="416"/>
      <c r="I179" s="416"/>
      <c r="J179" s="67"/>
      <c r="K179" s="67"/>
      <c r="L179" s="67"/>
      <c r="M179" s="67"/>
      <c r="N179" s="67"/>
      <c r="O179" s="67"/>
      <c r="P179" s="107"/>
      <c r="Q179" s="107"/>
      <c r="R179" s="114"/>
    </row>
    <row r="180" spans="1:18" ht="15" customHeight="1" x14ac:dyDescent="0.25">
      <c r="A180" s="57">
        <v>171</v>
      </c>
      <c r="B180" s="377"/>
      <c r="C180" s="76" t="s">
        <v>119</v>
      </c>
      <c r="D180" s="76">
        <v>100008381</v>
      </c>
      <c r="E180" s="58" t="s">
        <v>145</v>
      </c>
      <c r="F180" s="11">
        <v>49637</v>
      </c>
      <c r="G180" s="377"/>
      <c r="H180" s="416"/>
      <c r="I180" s="416"/>
      <c r="J180" s="67"/>
      <c r="K180" s="67"/>
      <c r="L180" s="67"/>
      <c r="M180" s="67"/>
      <c r="N180" s="67"/>
      <c r="O180" s="67"/>
      <c r="P180" s="107"/>
      <c r="Q180" s="107"/>
      <c r="R180" s="114"/>
    </row>
    <row r="181" spans="1:18" ht="15.75" customHeight="1" thickBot="1" x14ac:dyDescent="0.3">
      <c r="A181" s="57">
        <v>172</v>
      </c>
      <c r="B181" s="378"/>
      <c r="C181" s="75" t="s">
        <v>119</v>
      </c>
      <c r="D181" s="75">
        <v>100008381</v>
      </c>
      <c r="E181" s="121" t="s">
        <v>146</v>
      </c>
      <c r="F181" s="13">
        <v>49654</v>
      </c>
      <c r="G181" s="378"/>
      <c r="H181" s="421"/>
      <c r="I181" s="421"/>
      <c r="J181" s="73"/>
      <c r="K181" s="73"/>
      <c r="L181" s="73"/>
      <c r="M181" s="73"/>
      <c r="N181" s="73"/>
      <c r="O181" s="73"/>
      <c r="P181" s="116"/>
      <c r="Q181" s="116"/>
      <c r="R181" s="117"/>
    </row>
    <row r="182" spans="1:18" ht="15.75" x14ac:dyDescent="0.25">
      <c r="A182" s="403" t="s">
        <v>1635</v>
      </c>
      <c r="B182" s="404"/>
      <c r="C182" s="404"/>
      <c r="D182" s="404"/>
      <c r="E182" s="404"/>
      <c r="F182" s="404"/>
      <c r="G182" s="404"/>
      <c r="H182" s="404"/>
      <c r="I182" s="404"/>
      <c r="J182" s="404"/>
      <c r="K182" s="404"/>
      <c r="L182" s="110">
        <f>SUM(L148:L181)</f>
        <v>0</v>
      </c>
      <c r="M182" s="110"/>
      <c r="N182" s="110"/>
      <c r="O182" s="110">
        <f>SUM(O148:O181)</f>
        <v>0</v>
      </c>
      <c r="P182" s="110"/>
      <c r="Q182" s="110"/>
      <c r="R182" s="120">
        <f>SUM(R148:R181)</f>
        <v>0</v>
      </c>
    </row>
    <row r="183" spans="1:18" ht="15.75" x14ac:dyDescent="0.25">
      <c r="A183" s="405" t="s">
        <v>1635</v>
      </c>
      <c r="B183" s="406"/>
      <c r="C183" s="406"/>
      <c r="D183" s="406"/>
      <c r="E183" s="406"/>
      <c r="F183" s="406"/>
      <c r="G183" s="406"/>
      <c r="H183" s="406"/>
      <c r="I183" s="406"/>
      <c r="J183" s="406"/>
      <c r="K183" s="406"/>
      <c r="L183" s="59">
        <f>SUM(H148:I181)*L182</f>
        <v>0</v>
      </c>
      <c r="M183" s="59"/>
      <c r="N183" s="59"/>
      <c r="O183" s="59">
        <f>SUM(H148:I181)*O182</f>
        <v>0</v>
      </c>
      <c r="P183" s="59"/>
      <c r="Q183" s="59"/>
      <c r="R183" s="60">
        <f>SUM(H148:I181)*R182</f>
        <v>0</v>
      </c>
    </row>
    <row r="184" spans="1:18" ht="18" x14ac:dyDescent="0.25">
      <c r="A184" s="405" t="s">
        <v>1636</v>
      </c>
      <c r="B184" s="406"/>
      <c r="C184" s="406"/>
      <c r="D184" s="406"/>
      <c r="E184" s="406"/>
      <c r="F184" s="406"/>
      <c r="G184" s="406"/>
      <c r="H184" s="406"/>
      <c r="I184" s="406"/>
      <c r="J184" s="406"/>
      <c r="K184" s="406"/>
      <c r="L184" s="407">
        <f>SUM(L183+O183+R183)</f>
        <v>0</v>
      </c>
      <c r="M184" s="407"/>
      <c r="N184" s="407"/>
      <c r="O184" s="407"/>
      <c r="P184" s="407"/>
      <c r="Q184" s="407"/>
      <c r="R184" s="408"/>
    </row>
    <row r="185" spans="1:18" ht="39.75" customHeight="1" x14ac:dyDescent="0.25">
      <c r="A185" s="410" t="s">
        <v>7</v>
      </c>
      <c r="B185" s="411"/>
      <c r="C185" s="411"/>
      <c r="D185" s="411"/>
      <c r="E185" s="411"/>
      <c r="F185" s="411"/>
      <c r="G185" s="411"/>
      <c r="H185" s="411"/>
      <c r="I185" s="411"/>
      <c r="J185" s="411"/>
      <c r="K185" s="411"/>
      <c r="L185" s="411"/>
      <c r="M185" s="411"/>
      <c r="N185" s="411"/>
      <c r="O185" s="411"/>
      <c r="P185" s="411"/>
      <c r="Q185" s="411"/>
      <c r="R185" s="412"/>
    </row>
    <row r="186" spans="1:18" ht="25.5" customHeight="1" thickBot="1" x14ac:dyDescent="0.3">
      <c r="A186" s="413" t="s">
        <v>1677</v>
      </c>
      <c r="B186" s="414"/>
      <c r="C186" s="414"/>
      <c r="D186" s="414"/>
      <c r="E186" s="414"/>
      <c r="F186" s="414"/>
      <c r="G186" s="414"/>
      <c r="H186" s="414"/>
      <c r="I186" s="414"/>
      <c r="J186" s="414"/>
      <c r="K186" s="414"/>
      <c r="L186" s="414"/>
      <c r="M186" s="414"/>
      <c r="N186" s="414"/>
      <c r="O186" s="414"/>
      <c r="P186" s="414"/>
      <c r="Q186" s="414"/>
      <c r="R186" s="415"/>
    </row>
    <row r="187" spans="1:18" x14ac:dyDescent="0.25"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</row>
    <row r="188" spans="1:18" x14ac:dyDescent="0.25"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</row>
    <row r="189" spans="1:18" x14ac:dyDescent="0.25">
      <c r="A189" s="409" t="s">
        <v>1639</v>
      </c>
      <c r="B189" s="409"/>
      <c r="C189" s="409"/>
      <c r="D189" s="409"/>
      <c r="E189" s="409"/>
      <c r="F189" s="409"/>
      <c r="G189" s="409"/>
      <c r="H189" s="409"/>
      <c r="I189" s="409"/>
      <c r="J189" s="409"/>
      <c r="K189" s="409"/>
      <c r="L189" s="409"/>
      <c r="M189" s="409"/>
      <c r="N189" s="409"/>
      <c r="O189" s="409"/>
      <c r="P189" s="409"/>
      <c r="Q189" s="409"/>
      <c r="R189" s="409"/>
    </row>
    <row r="190" spans="1:18" x14ac:dyDescent="0.25">
      <c r="A190" s="392" t="s">
        <v>1637</v>
      </c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</row>
    <row r="191" spans="1:18" x14ac:dyDescent="0.25">
      <c r="A191" s="393" t="s">
        <v>1638</v>
      </c>
      <c r="B191" s="393"/>
      <c r="C191" s="393"/>
      <c r="D191" s="393"/>
      <c r="E191" s="393"/>
      <c r="F191" s="393"/>
      <c r="G191" s="393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</row>
    <row r="192" spans="1:18" x14ac:dyDescent="0.25">
      <c r="A192" s="394">
        <f ca="1">TODAY()</f>
        <v>42986</v>
      </c>
      <c r="B192" s="394"/>
      <c r="C192" s="394"/>
      <c r="D192" s="394"/>
      <c r="E192" s="394"/>
      <c r="F192" s="394"/>
      <c r="G192" s="394"/>
      <c r="H192" s="394"/>
      <c r="I192" s="394"/>
      <c r="J192" s="394"/>
      <c r="K192" s="394"/>
      <c r="L192" s="394"/>
      <c r="M192" s="394"/>
      <c r="N192" s="394"/>
      <c r="O192" s="394"/>
      <c r="P192" s="394"/>
      <c r="Q192" s="394"/>
      <c r="R192" s="394"/>
    </row>
    <row r="193" spans="1:18" x14ac:dyDescent="0.25">
      <c r="B193" s="56"/>
      <c r="C193" s="63"/>
      <c r="D193" s="63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64"/>
      <c r="R193" s="56" t="s">
        <v>8</v>
      </c>
    </row>
    <row r="195" spans="1:18" s="65" customFormat="1" x14ac:dyDescent="0.25">
      <c r="A195" s="61"/>
      <c r="B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66"/>
      <c r="R195" s="55"/>
    </row>
    <row r="197" spans="1:18" s="65" customFormat="1" x14ac:dyDescent="0.25">
      <c r="A197" s="61"/>
      <c r="B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66"/>
      <c r="R197" s="55"/>
    </row>
    <row r="198" spans="1:18" s="65" customFormat="1" x14ac:dyDescent="0.25">
      <c r="A198" s="61"/>
      <c r="B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66"/>
      <c r="R198" s="55"/>
    </row>
  </sheetData>
  <mergeCells count="66">
    <mergeCell ref="B10:B47"/>
    <mergeCell ref="B66:B82"/>
    <mergeCell ref="B83:B99"/>
    <mergeCell ref="B100:B116"/>
    <mergeCell ref="B117:B133"/>
    <mergeCell ref="G151:G162"/>
    <mergeCell ref="H151:H181"/>
    <mergeCell ref="I151:I181"/>
    <mergeCell ref="B48:B65"/>
    <mergeCell ref="B134:B150"/>
    <mergeCell ref="B151:B181"/>
    <mergeCell ref="G117:G133"/>
    <mergeCell ref="H117:H133"/>
    <mergeCell ref="I117:I133"/>
    <mergeCell ref="G134:G150"/>
    <mergeCell ref="H134:H150"/>
    <mergeCell ref="I134:I150"/>
    <mergeCell ref="G66:G82"/>
    <mergeCell ref="H66:H82"/>
    <mergeCell ref="I66:I82"/>
    <mergeCell ref="G83:G99"/>
    <mergeCell ref="G10:G47"/>
    <mergeCell ref="H10:H47"/>
    <mergeCell ref="I10:I47"/>
    <mergeCell ref="G48:G65"/>
    <mergeCell ref="H48:H65"/>
    <mergeCell ref="I48:I65"/>
    <mergeCell ref="A182:K182"/>
    <mergeCell ref="A183:K183"/>
    <mergeCell ref="A184:K184"/>
    <mergeCell ref="L184:R184"/>
    <mergeCell ref="A189:R189"/>
    <mergeCell ref="A185:R185"/>
    <mergeCell ref="A186:R186"/>
    <mergeCell ref="A190:R190"/>
    <mergeCell ref="A191:R191"/>
    <mergeCell ref="A192:R192"/>
    <mergeCell ref="A5:R5"/>
    <mergeCell ref="D1:R1"/>
    <mergeCell ref="D2:R2"/>
    <mergeCell ref="D3:R4"/>
    <mergeCell ref="H8:H9"/>
    <mergeCell ref="I8:I9"/>
    <mergeCell ref="J8:J9"/>
    <mergeCell ref="K8:K9"/>
    <mergeCell ref="L8:L9"/>
    <mergeCell ref="N8:N9"/>
    <mergeCell ref="O8:O9"/>
    <mergeCell ref="Q8:Q9"/>
    <mergeCell ref="R8:R9"/>
    <mergeCell ref="G163:G181"/>
    <mergeCell ref="A1:C4"/>
    <mergeCell ref="A7:R7"/>
    <mergeCell ref="A6:R6"/>
    <mergeCell ref="A8:A9"/>
    <mergeCell ref="B8:B9"/>
    <mergeCell ref="C8:C9"/>
    <mergeCell ref="D8:D9"/>
    <mergeCell ref="E8:E9"/>
    <mergeCell ref="F8:F9"/>
    <mergeCell ref="G8:G9"/>
    <mergeCell ref="H83:H99"/>
    <mergeCell ref="I83:I99"/>
    <mergeCell ref="G100:G116"/>
    <mergeCell ref="H100:H116"/>
    <mergeCell ref="I100:I116"/>
  </mergeCells>
  <printOptions horizontalCentered="1" verticalCentered="1"/>
  <pageMargins left="0.25" right="0.25" top="0.75" bottom="0.75" header="0.3" footer="0.3"/>
  <pageSetup paperSize="41" scale="63" fitToHeight="0" orientation="landscape" r:id="rId1"/>
  <headerFooter>
    <oddFooter>&amp;L&amp;"Arial,Normal"&amp;9SAF/JJPA/GATB/MLLP/Alex M.</oddFooter>
  </headerFooter>
  <rowBreaks count="2" manualBreakCount="2">
    <brk id="150" max="17" man="1"/>
    <brk id="184" max="1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6"/>
  <sheetViews>
    <sheetView view="pageBreakPreview" topLeftCell="A7" zoomScale="85" zoomScaleNormal="90" zoomScaleSheetLayoutView="85" workbookViewId="0">
      <selection activeCell="D17" sqref="D17"/>
    </sheetView>
  </sheetViews>
  <sheetFormatPr baseColWidth="10" defaultColWidth="11.42578125" defaultRowHeight="12.75" x14ac:dyDescent="0.25"/>
  <cols>
    <col min="1" max="1" width="5" style="70" customWidth="1"/>
    <col min="2" max="2" width="10.85546875" style="55" customWidth="1"/>
    <col min="3" max="3" width="13" style="65" customWidth="1"/>
    <col min="4" max="4" width="18.28515625" style="65" customWidth="1"/>
    <col min="5" max="5" width="18.28515625" style="55" customWidth="1"/>
    <col min="6" max="6" width="13.85546875" style="55" customWidth="1"/>
    <col min="7" max="7" width="20" style="55" customWidth="1"/>
    <col min="8" max="8" width="13.85546875" style="55" customWidth="1"/>
    <col min="9" max="9" width="14.42578125" style="55" customWidth="1"/>
    <col min="10" max="10" width="19.42578125" style="55" customWidth="1"/>
    <col min="11" max="11" width="13.28515625" style="55" customWidth="1"/>
    <col min="12" max="12" width="11.42578125" style="55" customWidth="1"/>
    <col min="13" max="13" width="18" style="55" customWidth="1"/>
    <col min="14" max="14" width="15.140625" style="55" customWidth="1"/>
    <col min="15" max="15" width="14.140625" style="55" customWidth="1"/>
    <col min="16" max="16" width="15.5703125" style="55" customWidth="1"/>
    <col min="17" max="17" width="14.140625" style="66" customWidth="1"/>
    <col min="18" max="18" width="14.28515625" style="55" customWidth="1"/>
    <col min="19" max="16384" width="11.42578125" style="55"/>
  </cols>
  <sheetData>
    <row r="1" spans="1:18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9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1.75" customHeight="1" thickBot="1" x14ac:dyDescent="0.3">
      <c r="A6" s="449" t="s">
        <v>1642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24" customHeight="1" thickBot="1" x14ac:dyDescent="0.3">
      <c r="A7" s="452" t="s">
        <v>471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42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50" t="s">
        <v>1625</v>
      </c>
      <c r="N8" s="457" t="s">
        <v>1623</v>
      </c>
      <c r="O8" s="424" t="s">
        <v>1624</v>
      </c>
      <c r="P8" s="51" t="s">
        <v>1626</v>
      </c>
      <c r="Q8" s="457" t="s">
        <v>1623</v>
      </c>
      <c r="R8" s="455" t="s">
        <v>1624</v>
      </c>
    </row>
    <row r="9" spans="1:18" ht="23.25" customHeight="1" thickBot="1" x14ac:dyDescent="0.3">
      <c r="A9" s="474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1673</v>
      </c>
      <c r="N9" s="473"/>
      <c r="O9" s="472"/>
      <c r="P9" s="98" t="s">
        <v>1628</v>
      </c>
      <c r="Q9" s="473"/>
      <c r="R9" s="471"/>
    </row>
    <row r="10" spans="1:18" ht="35.1" customHeight="1" x14ac:dyDescent="0.25">
      <c r="A10" s="108">
        <v>1</v>
      </c>
      <c r="B10" s="425" t="s">
        <v>546</v>
      </c>
      <c r="C10" s="74" t="s">
        <v>447</v>
      </c>
      <c r="D10" s="74" t="s">
        <v>448</v>
      </c>
      <c r="E10" s="74" t="s">
        <v>449</v>
      </c>
      <c r="F10" s="74" t="s">
        <v>450</v>
      </c>
      <c r="G10" s="77" t="s">
        <v>265</v>
      </c>
      <c r="H10" s="480">
        <v>1</v>
      </c>
      <c r="I10" s="480">
        <v>2</v>
      </c>
      <c r="J10" s="77"/>
      <c r="K10" s="77"/>
      <c r="L10" s="77"/>
      <c r="M10" s="77"/>
      <c r="N10" s="77"/>
      <c r="O10" s="77"/>
      <c r="P10" s="111"/>
      <c r="Q10" s="126"/>
      <c r="R10" s="113"/>
    </row>
    <row r="11" spans="1:18" ht="35.1" customHeight="1" x14ac:dyDescent="0.25">
      <c r="A11" s="57">
        <v>2</v>
      </c>
      <c r="B11" s="426"/>
      <c r="C11" s="76" t="s">
        <v>447</v>
      </c>
      <c r="D11" s="76" t="s">
        <v>448</v>
      </c>
      <c r="E11" s="76" t="s">
        <v>451</v>
      </c>
      <c r="F11" s="76" t="s">
        <v>452</v>
      </c>
      <c r="G11" s="78" t="s">
        <v>265</v>
      </c>
      <c r="H11" s="481"/>
      <c r="I11" s="481"/>
      <c r="J11" s="78"/>
      <c r="K11" s="78"/>
      <c r="L11" s="78"/>
      <c r="M11" s="78"/>
      <c r="N11" s="78"/>
      <c r="O11" s="78"/>
      <c r="P11" s="100"/>
      <c r="Q11" s="122"/>
      <c r="R11" s="114"/>
    </row>
    <row r="12" spans="1:18" ht="35.1" customHeight="1" x14ac:dyDescent="0.25">
      <c r="A12" s="57">
        <v>3</v>
      </c>
      <c r="B12" s="426"/>
      <c r="C12" s="76" t="s">
        <v>447</v>
      </c>
      <c r="D12" s="76" t="s">
        <v>448</v>
      </c>
      <c r="E12" s="76" t="s">
        <v>453</v>
      </c>
      <c r="F12" s="76" t="s">
        <v>454</v>
      </c>
      <c r="G12" s="78" t="s">
        <v>265</v>
      </c>
      <c r="H12" s="481"/>
      <c r="I12" s="481"/>
      <c r="J12" s="78"/>
      <c r="K12" s="78"/>
      <c r="L12" s="78"/>
      <c r="M12" s="78"/>
      <c r="N12" s="78"/>
      <c r="O12" s="78"/>
      <c r="P12" s="100"/>
      <c r="Q12" s="122"/>
      <c r="R12" s="114"/>
    </row>
    <row r="13" spans="1:18" ht="35.1" customHeight="1" x14ac:dyDescent="0.25">
      <c r="A13" s="57">
        <v>4</v>
      </c>
      <c r="B13" s="426"/>
      <c r="C13" s="76" t="s">
        <v>447</v>
      </c>
      <c r="D13" s="76" t="s">
        <v>448</v>
      </c>
      <c r="E13" s="76" t="s">
        <v>455</v>
      </c>
      <c r="F13" s="76" t="s">
        <v>456</v>
      </c>
      <c r="G13" s="78" t="s">
        <v>265</v>
      </c>
      <c r="H13" s="481"/>
      <c r="I13" s="481"/>
      <c r="J13" s="78"/>
      <c r="K13" s="78"/>
      <c r="L13" s="78"/>
      <c r="M13" s="78"/>
      <c r="N13" s="78"/>
      <c r="O13" s="78"/>
      <c r="P13" s="100"/>
      <c r="Q13" s="122"/>
      <c r="R13" s="114"/>
    </row>
    <row r="14" spans="1:18" ht="35.1" customHeight="1" x14ac:dyDescent="0.25">
      <c r="A14" s="57">
        <v>5</v>
      </c>
      <c r="B14" s="426"/>
      <c r="C14" s="76" t="s">
        <v>447</v>
      </c>
      <c r="D14" s="76" t="s">
        <v>448</v>
      </c>
      <c r="E14" s="76" t="s">
        <v>457</v>
      </c>
      <c r="F14" s="76" t="s">
        <v>458</v>
      </c>
      <c r="G14" s="78" t="s">
        <v>265</v>
      </c>
      <c r="H14" s="481"/>
      <c r="I14" s="481"/>
      <c r="J14" s="78"/>
      <c r="K14" s="78"/>
      <c r="L14" s="78"/>
      <c r="M14" s="78"/>
      <c r="N14" s="78"/>
      <c r="O14" s="78"/>
      <c r="P14" s="100"/>
      <c r="Q14" s="122"/>
      <c r="R14" s="114"/>
    </row>
    <row r="15" spans="1:18" ht="35.1" customHeight="1" x14ac:dyDescent="0.25">
      <c r="A15" s="57">
        <v>6</v>
      </c>
      <c r="B15" s="426"/>
      <c r="C15" s="76" t="s">
        <v>447</v>
      </c>
      <c r="D15" s="76" t="s">
        <v>448</v>
      </c>
      <c r="E15" s="76" t="s">
        <v>459</v>
      </c>
      <c r="F15" s="76" t="s">
        <v>460</v>
      </c>
      <c r="G15" s="78" t="s">
        <v>265</v>
      </c>
      <c r="H15" s="481"/>
      <c r="I15" s="481"/>
      <c r="J15" s="78"/>
      <c r="K15" s="78"/>
      <c r="L15" s="78"/>
      <c r="M15" s="78"/>
      <c r="N15" s="78"/>
      <c r="O15" s="78"/>
      <c r="P15" s="100"/>
      <c r="Q15" s="122"/>
      <c r="R15" s="114"/>
    </row>
    <row r="16" spans="1:18" ht="35.1" customHeight="1" x14ac:dyDescent="0.25">
      <c r="A16" s="57">
        <v>7</v>
      </c>
      <c r="B16" s="426"/>
      <c r="C16" s="76" t="s">
        <v>461</v>
      </c>
      <c r="D16" s="76" t="s">
        <v>462</v>
      </c>
      <c r="E16" s="76" t="s">
        <v>463</v>
      </c>
      <c r="F16" s="76" t="s">
        <v>464</v>
      </c>
      <c r="G16" s="78" t="s">
        <v>265</v>
      </c>
      <c r="H16" s="481"/>
      <c r="I16" s="481"/>
      <c r="J16" s="78"/>
      <c r="K16" s="78"/>
      <c r="L16" s="78"/>
      <c r="M16" s="78"/>
      <c r="N16" s="78"/>
      <c r="O16" s="78"/>
      <c r="P16" s="100"/>
      <c r="Q16" s="122"/>
      <c r="R16" s="114"/>
    </row>
    <row r="17" spans="1:19" ht="35.1" customHeight="1" x14ac:dyDescent="0.25">
      <c r="A17" s="57">
        <v>8</v>
      </c>
      <c r="B17" s="426"/>
      <c r="C17" s="76" t="s">
        <v>461</v>
      </c>
      <c r="D17" s="76" t="s">
        <v>465</v>
      </c>
      <c r="E17" s="76" t="s">
        <v>466</v>
      </c>
      <c r="F17" s="76" t="s">
        <v>467</v>
      </c>
      <c r="G17" s="78" t="s">
        <v>265</v>
      </c>
      <c r="H17" s="481"/>
      <c r="I17" s="481"/>
      <c r="J17" s="78"/>
      <c r="K17" s="78"/>
      <c r="L17" s="78"/>
      <c r="M17" s="78"/>
      <c r="N17" s="78"/>
      <c r="O17" s="78"/>
      <c r="P17" s="100"/>
      <c r="Q17" s="122"/>
      <c r="R17" s="114"/>
    </row>
    <row r="18" spans="1:19" ht="35.1" customHeight="1" x14ac:dyDescent="0.25">
      <c r="A18" s="57">
        <v>9</v>
      </c>
      <c r="B18" s="426"/>
      <c r="C18" s="76" t="s">
        <v>468</v>
      </c>
      <c r="D18" s="76" t="s">
        <v>469</v>
      </c>
      <c r="E18" s="76" t="s">
        <v>470</v>
      </c>
      <c r="F18" s="76">
        <v>57312</v>
      </c>
      <c r="G18" s="78" t="s">
        <v>265</v>
      </c>
      <c r="H18" s="481"/>
      <c r="I18" s="481"/>
      <c r="J18" s="78"/>
      <c r="K18" s="78"/>
      <c r="L18" s="78"/>
      <c r="M18" s="78"/>
      <c r="N18" s="78"/>
      <c r="O18" s="78"/>
      <c r="P18" s="100"/>
      <c r="Q18" s="122"/>
      <c r="R18" s="114"/>
    </row>
    <row r="19" spans="1:19" ht="35.1" customHeight="1" x14ac:dyDescent="0.25">
      <c r="A19" s="57">
        <v>10</v>
      </c>
      <c r="B19" s="426" t="s">
        <v>547</v>
      </c>
      <c r="C19" s="76" t="s">
        <v>472</v>
      </c>
      <c r="D19" s="76" t="s">
        <v>473</v>
      </c>
      <c r="E19" s="76" t="s">
        <v>474</v>
      </c>
      <c r="F19" s="76" t="s">
        <v>475</v>
      </c>
      <c r="G19" s="78" t="s">
        <v>265</v>
      </c>
      <c r="H19" s="481"/>
      <c r="I19" s="481"/>
      <c r="J19" s="78"/>
      <c r="K19" s="78"/>
      <c r="L19" s="78"/>
      <c r="M19" s="78"/>
      <c r="N19" s="78"/>
      <c r="O19" s="78"/>
      <c r="P19" s="100"/>
      <c r="Q19" s="107"/>
      <c r="R19" s="114"/>
    </row>
    <row r="20" spans="1:19" ht="35.1" customHeight="1" x14ac:dyDescent="0.25">
      <c r="A20" s="57">
        <v>11</v>
      </c>
      <c r="B20" s="426"/>
      <c r="C20" s="76" t="s">
        <v>476</v>
      </c>
      <c r="D20" s="76" t="s">
        <v>477</v>
      </c>
      <c r="E20" s="76" t="s">
        <v>478</v>
      </c>
      <c r="F20" s="76" t="s">
        <v>479</v>
      </c>
      <c r="G20" s="78" t="s">
        <v>306</v>
      </c>
      <c r="H20" s="481"/>
      <c r="I20" s="481"/>
      <c r="J20" s="78"/>
      <c r="K20" s="78"/>
      <c r="L20" s="78"/>
      <c r="M20" s="78"/>
      <c r="N20" s="78"/>
      <c r="O20" s="78"/>
      <c r="P20" s="100"/>
      <c r="Q20" s="107"/>
      <c r="R20" s="114"/>
    </row>
    <row r="21" spans="1:19" ht="35.1" customHeight="1" thickBot="1" x14ac:dyDescent="0.3">
      <c r="A21" s="128">
        <v>12</v>
      </c>
      <c r="B21" s="475"/>
      <c r="C21" s="83" t="s">
        <v>476</v>
      </c>
      <c r="D21" s="83" t="s">
        <v>477</v>
      </c>
      <c r="E21" s="83" t="s">
        <v>480</v>
      </c>
      <c r="F21" s="83" t="s">
        <v>481</v>
      </c>
      <c r="G21" s="79" t="s">
        <v>306</v>
      </c>
      <c r="H21" s="481"/>
      <c r="I21" s="481"/>
      <c r="J21" s="79"/>
      <c r="K21" s="79"/>
      <c r="L21" s="79"/>
      <c r="M21" s="79"/>
      <c r="N21" s="79"/>
      <c r="O21" s="79"/>
      <c r="P21" s="129"/>
      <c r="Q21" s="102"/>
      <c r="R21" s="106"/>
    </row>
    <row r="22" spans="1:19" s="132" customFormat="1" ht="22.5" customHeight="1" x14ac:dyDescent="0.25">
      <c r="A22" s="501" t="s">
        <v>1635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3"/>
      <c r="L22" s="118">
        <f>SUM(L10:L21)</f>
        <v>0</v>
      </c>
      <c r="M22" s="118"/>
      <c r="N22" s="118"/>
      <c r="O22" s="118">
        <f>SUM(O10:O21)</f>
        <v>0</v>
      </c>
      <c r="P22" s="118"/>
      <c r="Q22" s="118"/>
      <c r="R22" s="119">
        <f>SUM(R10:R21)</f>
        <v>0</v>
      </c>
      <c r="S22" s="131"/>
    </row>
    <row r="23" spans="1:19" s="132" customFormat="1" ht="22.5" customHeight="1" x14ac:dyDescent="0.25">
      <c r="A23" s="479" t="s">
        <v>1635</v>
      </c>
      <c r="B23" s="463"/>
      <c r="C23" s="463"/>
      <c r="D23" s="463"/>
      <c r="E23" s="463"/>
      <c r="F23" s="463"/>
      <c r="G23" s="463"/>
      <c r="H23" s="463"/>
      <c r="I23" s="463"/>
      <c r="J23" s="463"/>
      <c r="K23" s="464"/>
      <c r="L23" s="59">
        <f>SUM(H10:I21)*L22</f>
        <v>0</v>
      </c>
      <c r="M23" s="59"/>
      <c r="N23" s="59"/>
      <c r="O23" s="59">
        <f>SUM(H10:I21)*O22</f>
        <v>0</v>
      </c>
      <c r="P23" s="59"/>
      <c r="Q23" s="59"/>
      <c r="R23" s="60">
        <f>SUM(H10:I21)*R22</f>
        <v>0</v>
      </c>
      <c r="S23" s="131"/>
    </row>
    <row r="24" spans="1:19" ht="19.5" customHeight="1" thickBot="1" x14ac:dyDescent="0.3">
      <c r="A24" s="490" t="s">
        <v>1636</v>
      </c>
      <c r="B24" s="491"/>
      <c r="C24" s="491"/>
      <c r="D24" s="491"/>
      <c r="E24" s="491"/>
      <c r="F24" s="491"/>
      <c r="G24" s="491"/>
      <c r="H24" s="491"/>
      <c r="I24" s="491"/>
      <c r="J24" s="491"/>
      <c r="K24" s="492"/>
      <c r="L24" s="493">
        <f>SUM(L23+O23+R23)</f>
        <v>0</v>
      </c>
      <c r="M24" s="494"/>
      <c r="N24" s="494"/>
      <c r="O24" s="494"/>
      <c r="P24" s="494"/>
      <c r="Q24" s="494"/>
      <c r="R24" s="495"/>
    </row>
    <row r="25" spans="1:19" ht="24" customHeight="1" x14ac:dyDescent="0.25">
      <c r="A25" s="468" t="s">
        <v>7</v>
      </c>
      <c r="B25" s="469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69"/>
      <c r="R25" s="470"/>
    </row>
    <row r="26" spans="1:19" ht="21" customHeight="1" thickBot="1" x14ac:dyDescent="0.3">
      <c r="A26" s="413" t="s">
        <v>1677</v>
      </c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5"/>
    </row>
    <row r="27" spans="1:19" ht="3.75" customHeight="1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9" ht="10.5" customHeight="1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9" ht="19.5" customHeight="1" x14ac:dyDescent="0.25">
      <c r="A29" s="409" t="s">
        <v>1639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  <row r="30" spans="1:19" ht="15" customHeight="1" x14ac:dyDescent="0.25">
      <c r="A30" s="392" t="s">
        <v>1637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</row>
    <row r="31" spans="1:19" ht="15.75" customHeight="1" x14ac:dyDescent="0.25">
      <c r="A31" s="393" t="s">
        <v>1638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</row>
    <row r="32" spans="1:19" ht="21" customHeight="1" x14ac:dyDescent="0.25">
      <c r="A32" s="394">
        <f ca="1">TODAY()</f>
        <v>42986</v>
      </c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</row>
    <row r="33" spans="1:18" s="65" customFormat="1" x14ac:dyDescent="0.25">
      <c r="A33" s="70"/>
      <c r="B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66"/>
      <c r="R33" s="55"/>
    </row>
    <row r="35" spans="1:18" s="65" customFormat="1" x14ac:dyDescent="0.25">
      <c r="A35" s="70"/>
      <c r="B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66"/>
      <c r="R35" s="55"/>
    </row>
    <row r="36" spans="1:18" s="65" customFormat="1" x14ac:dyDescent="0.25">
      <c r="A36" s="70"/>
      <c r="B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66"/>
      <c r="R36" s="55"/>
    </row>
  </sheetData>
  <mergeCells count="37">
    <mergeCell ref="G8:G9"/>
    <mergeCell ref="H8:H9"/>
    <mergeCell ref="I8:I9"/>
    <mergeCell ref="A31:R31"/>
    <mergeCell ref="A32:R32"/>
    <mergeCell ref="A24:K24"/>
    <mergeCell ref="L24:R24"/>
    <mergeCell ref="A25:R25"/>
    <mergeCell ref="A26:R26"/>
    <mergeCell ref="A29:R29"/>
    <mergeCell ref="A30:R30"/>
    <mergeCell ref="R8:R9"/>
    <mergeCell ref="J8:J9"/>
    <mergeCell ref="K8:K9"/>
    <mergeCell ref="L8:L9"/>
    <mergeCell ref="N8:N9"/>
    <mergeCell ref="A22:K22"/>
    <mergeCell ref="A23:K23"/>
    <mergeCell ref="H10:H21"/>
    <mergeCell ref="I10:I21"/>
    <mergeCell ref="A6:R6"/>
    <mergeCell ref="O8:O9"/>
    <mergeCell ref="Q8:Q9"/>
    <mergeCell ref="A8:A9"/>
    <mergeCell ref="B8:B9"/>
    <mergeCell ref="C8:C9"/>
    <mergeCell ref="D8:D9"/>
    <mergeCell ref="E8:E9"/>
    <mergeCell ref="F8:F9"/>
    <mergeCell ref="A7:R7"/>
    <mergeCell ref="B10:B18"/>
    <mergeCell ref="B19:B21"/>
    <mergeCell ref="A1:C4"/>
    <mergeCell ref="D1:R1"/>
    <mergeCell ref="D2:R2"/>
    <mergeCell ref="D3:R4"/>
    <mergeCell ref="A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7"/>
  <sheetViews>
    <sheetView view="pageBreakPreview" zoomScale="85" zoomScaleNormal="90" zoomScaleSheetLayoutView="85" workbookViewId="0">
      <pane ySplit="9" topLeftCell="A11" activePane="bottomLeft" state="frozen"/>
      <selection pane="bottomLeft" activeCell="I10" sqref="I10:I30"/>
    </sheetView>
  </sheetViews>
  <sheetFormatPr baseColWidth="10" defaultColWidth="11.42578125" defaultRowHeight="12.75" x14ac:dyDescent="0.25"/>
  <cols>
    <col min="1" max="1" width="5" style="70" customWidth="1"/>
    <col min="2" max="2" width="14.7109375" style="55" customWidth="1"/>
    <col min="3" max="3" width="16" style="65" customWidth="1"/>
    <col min="4" max="4" width="17.140625" style="65" customWidth="1"/>
    <col min="5" max="5" width="18" style="55" customWidth="1"/>
    <col min="6" max="6" width="14.28515625" style="55" customWidth="1"/>
    <col min="7" max="7" width="21.28515625" style="55" customWidth="1"/>
    <col min="8" max="9" width="13.140625" style="55" customWidth="1"/>
    <col min="10" max="10" width="17" style="55" customWidth="1"/>
    <col min="11" max="11" width="12.5703125" style="55" customWidth="1"/>
    <col min="12" max="12" width="11" style="55" customWidth="1"/>
    <col min="13" max="13" width="16.28515625" style="55" customWidth="1"/>
    <col min="14" max="14" width="16.7109375" style="55" customWidth="1"/>
    <col min="15" max="15" width="11" style="55" customWidth="1"/>
    <col min="16" max="16" width="15" style="55" customWidth="1"/>
    <col min="17" max="17" width="13.42578125" style="66" customWidth="1"/>
    <col min="18" max="18" width="17.85546875" style="55" customWidth="1"/>
    <col min="19" max="16384" width="11.42578125" style="55"/>
  </cols>
  <sheetData>
    <row r="1" spans="1:18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1643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52" t="s">
        <v>548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1628</v>
      </c>
      <c r="Q9" s="400"/>
      <c r="R9" s="402"/>
    </row>
    <row r="10" spans="1:18" ht="25.5" x14ac:dyDescent="0.25">
      <c r="A10" s="57">
        <v>1</v>
      </c>
      <c r="B10" s="418" t="s">
        <v>549</v>
      </c>
      <c r="C10" s="76" t="s">
        <v>484</v>
      </c>
      <c r="D10" s="76" t="s">
        <v>485</v>
      </c>
      <c r="E10" s="76" t="s">
        <v>486</v>
      </c>
      <c r="F10" s="76" t="s">
        <v>487</v>
      </c>
      <c r="G10" s="78" t="s">
        <v>488</v>
      </c>
      <c r="H10" s="498">
        <v>1</v>
      </c>
      <c r="I10" s="498">
        <v>1</v>
      </c>
      <c r="J10" s="78"/>
      <c r="K10" s="78"/>
      <c r="L10" s="78"/>
      <c r="M10" s="78"/>
      <c r="N10" s="78"/>
      <c r="O10" s="78"/>
      <c r="P10" s="100"/>
      <c r="Q10" s="122"/>
      <c r="R10" s="114"/>
    </row>
    <row r="11" spans="1:18" ht="25.5" x14ac:dyDescent="0.25">
      <c r="A11" s="57">
        <v>2</v>
      </c>
      <c r="B11" s="416"/>
      <c r="C11" s="76" t="s">
        <v>489</v>
      </c>
      <c r="D11" s="76" t="s">
        <v>490</v>
      </c>
      <c r="E11" s="76" t="s">
        <v>491</v>
      </c>
      <c r="F11" s="76" t="s">
        <v>492</v>
      </c>
      <c r="G11" s="78" t="s">
        <v>488</v>
      </c>
      <c r="H11" s="498"/>
      <c r="I11" s="498"/>
      <c r="J11" s="78"/>
      <c r="K11" s="78"/>
      <c r="L11" s="78"/>
      <c r="M11" s="78"/>
      <c r="N11" s="78"/>
      <c r="O11" s="78"/>
      <c r="P11" s="100"/>
      <c r="Q11" s="122"/>
      <c r="R11" s="114"/>
    </row>
    <row r="12" spans="1:18" ht="25.5" x14ac:dyDescent="0.25">
      <c r="A12" s="57">
        <v>3</v>
      </c>
      <c r="B12" s="416"/>
      <c r="C12" s="76" t="s">
        <v>489</v>
      </c>
      <c r="D12" s="76" t="s">
        <v>493</v>
      </c>
      <c r="E12" s="76" t="s">
        <v>494</v>
      </c>
      <c r="F12" s="76" t="s">
        <v>495</v>
      </c>
      <c r="G12" s="78" t="s">
        <v>488</v>
      </c>
      <c r="H12" s="498"/>
      <c r="I12" s="498"/>
      <c r="J12" s="78"/>
      <c r="K12" s="78"/>
      <c r="L12" s="78"/>
      <c r="M12" s="78"/>
      <c r="N12" s="78"/>
      <c r="O12" s="78"/>
      <c r="P12" s="100"/>
      <c r="Q12" s="122"/>
      <c r="R12" s="114"/>
    </row>
    <row r="13" spans="1:18" ht="25.5" x14ac:dyDescent="0.25">
      <c r="A13" s="57">
        <v>4</v>
      </c>
      <c r="B13" s="416"/>
      <c r="C13" s="76" t="s">
        <v>489</v>
      </c>
      <c r="D13" s="76" t="s">
        <v>493</v>
      </c>
      <c r="E13" s="76" t="s">
        <v>496</v>
      </c>
      <c r="F13" s="76" t="s">
        <v>497</v>
      </c>
      <c r="G13" s="78" t="s">
        <v>488</v>
      </c>
      <c r="H13" s="498"/>
      <c r="I13" s="498"/>
      <c r="J13" s="78"/>
      <c r="K13" s="78"/>
      <c r="L13" s="78"/>
      <c r="M13" s="78"/>
      <c r="N13" s="78"/>
      <c r="O13" s="78"/>
      <c r="P13" s="100"/>
      <c r="Q13" s="122"/>
      <c r="R13" s="114"/>
    </row>
    <row r="14" spans="1:18" ht="25.5" x14ac:dyDescent="0.25">
      <c r="A14" s="57">
        <v>5</v>
      </c>
      <c r="B14" s="416"/>
      <c r="C14" s="76" t="s">
        <v>498</v>
      </c>
      <c r="D14" s="76" t="s">
        <v>499</v>
      </c>
      <c r="E14" s="76" t="s">
        <v>500</v>
      </c>
      <c r="F14" s="76" t="s">
        <v>501</v>
      </c>
      <c r="G14" s="78" t="s">
        <v>502</v>
      </c>
      <c r="H14" s="498"/>
      <c r="I14" s="498"/>
      <c r="J14" s="78"/>
      <c r="K14" s="78"/>
      <c r="L14" s="78"/>
      <c r="M14" s="78"/>
      <c r="N14" s="78"/>
      <c r="O14" s="78"/>
      <c r="P14" s="100"/>
      <c r="Q14" s="122"/>
      <c r="R14" s="114"/>
    </row>
    <row r="15" spans="1:18" ht="25.5" x14ac:dyDescent="0.25">
      <c r="A15" s="57">
        <v>6</v>
      </c>
      <c r="B15" s="416"/>
      <c r="C15" s="76" t="s">
        <v>482</v>
      </c>
      <c r="D15" s="76" t="s">
        <v>503</v>
      </c>
      <c r="E15" s="76" t="s">
        <v>504</v>
      </c>
      <c r="F15" s="76" t="s">
        <v>505</v>
      </c>
      <c r="G15" s="78" t="s">
        <v>502</v>
      </c>
      <c r="H15" s="498"/>
      <c r="I15" s="498"/>
      <c r="J15" s="78"/>
      <c r="K15" s="78"/>
      <c r="L15" s="78"/>
      <c r="M15" s="78"/>
      <c r="N15" s="78"/>
      <c r="O15" s="78"/>
      <c r="P15" s="100"/>
      <c r="Q15" s="122"/>
      <c r="R15" s="114"/>
    </row>
    <row r="16" spans="1:18" ht="25.5" x14ac:dyDescent="0.25">
      <c r="A16" s="57">
        <v>7</v>
      </c>
      <c r="B16" s="416"/>
      <c r="C16" s="76" t="s">
        <v>507</v>
      </c>
      <c r="D16" s="76" t="s">
        <v>508</v>
      </c>
      <c r="E16" s="76">
        <v>41344053</v>
      </c>
      <c r="F16" s="76">
        <v>55805</v>
      </c>
      <c r="G16" s="78" t="s">
        <v>502</v>
      </c>
      <c r="H16" s="498"/>
      <c r="I16" s="498"/>
      <c r="J16" s="78"/>
      <c r="K16" s="78"/>
      <c r="L16" s="78"/>
      <c r="M16" s="78"/>
      <c r="N16" s="78"/>
      <c r="O16" s="78"/>
      <c r="P16" s="100"/>
      <c r="Q16" s="122"/>
      <c r="R16" s="114"/>
    </row>
    <row r="17" spans="1:19" ht="25.5" x14ac:dyDescent="0.25">
      <c r="A17" s="57">
        <v>8</v>
      </c>
      <c r="B17" s="416"/>
      <c r="C17" s="76" t="s">
        <v>509</v>
      </c>
      <c r="D17" s="76" t="s">
        <v>510</v>
      </c>
      <c r="E17" s="76" t="s">
        <v>511</v>
      </c>
      <c r="F17" s="76">
        <v>10389</v>
      </c>
      <c r="G17" s="78" t="s">
        <v>502</v>
      </c>
      <c r="H17" s="498"/>
      <c r="I17" s="498"/>
      <c r="J17" s="78"/>
      <c r="K17" s="78"/>
      <c r="L17" s="78"/>
      <c r="M17" s="78"/>
      <c r="N17" s="78"/>
      <c r="O17" s="78"/>
      <c r="P17" s="100"/>
      <c r="Q17" s="122"/>
      <c r="R17" s="114"/>
    </row>
    <row r="18" spans="1:19" ht="25.5" x14ac:dyDescent="0.25">
      <c r="A18" s="57">
        <v>9</v>
      </c>
      <c r="B18" s="416"/>
      <c r="C18" s="76" t="s">
        <v>489</v>
      </c>
      <c r="D18" s="76" t="s">
        <v>512</v>
      </c>
      <c r="E18" s="76" t="s">
        <v>513</v>
      </c>
      <c r="F18" s="76">
        <v>50580</v>
      </c>
      <c r="G18" s="78" t="s">
        <v>502</v>
      </c>
      <c r="H18" s="498"/>
      <c r="I18" s="498"/>
      <c r="J18" s="78"/>
      <c r="K18" s="78"/>
      <c r="L18" s="78"/>
      <c r="M18" s="78"/>
      <c r="N18" s="78"/>
      <c r="O18" s="78"/>
      <c r="P18" s="100"/>
      <c r="Q18" s="122"/>
      <c r="R18" s="114"/>
    </row>
    <row r="19" spans="1:19" x14ac:dyDescent="0.25">
      <c r="A19" s="57">
        <v>10</v>
      </c>
      <c r="B19" s="416"/>
      <c r="C19" s="76" t="s">
        <v>506</v>
      </c>
      <c r="D19" s="76" t="s">
        <v>482</v>
      </c>
      <c r="E19" s="76" t="s">
        <v>514</v>
      </c>
      <c r="F19" s="76">
        <v>21975</v>
      </c>
      <c r="G19" s="78" t="s">
        <v>515</v>
      </c>
      <c r="H19" s="498"/>
      <c r="I19" s="498"/>
      <c r="J19" s="78"/>
      <c r="K19" s="78"/>
      <c r="L19" s="78"/>
      <c r="M19" s="78"/>
      <c r="N19" s="78"/>
      <c r="O19" s="78"/>
      <c r="P19" s="100"/>
      <c r="Q19" s="122"/>
      <c r="R19" s="114"/>
    </row>
    <row r="20" spans="1:19" ht="25.5" x14ac:dyDescent="0.25">
      <c r="A20" s="57">
        <v>11</v>
      </c>
      <c r="B20" s="416"/>
      <c r="C20" s="76" t="s">
        <v>516</v>
      </c>
      <c r="D20" s="76" t="s">
        <v>517</v>
      </c>
      <c r="E20" s="76" t="s">
        <v>518</v>
      </c>
      <c r="F20" s="76">
        <v>5691</v>
      </c>
      <c r="G20" s="78" t="s">
        <v>515</v>
      </c>
      <c r="H20" s="498"/>
      <c r="I20" s="498"/>
      <c r="J20" s="78"/>
      <c r="K20" s="78"/>
      <c r="L20" s="78"/>
      <c r="M20" s="78"/>
      <c r="N20" s="78"/>
      <c r="O20" s="78"/>
      <c r="P20" s="100"/>
      <c r="Q20" s="122"/>
      <c r="R20" s="114"/>
    </row>
    <row r="21" spans="1:19" x14ac:dyDescent="0.25">
      <c r="A21" s="57">
        <v>12</v>
      </c>
      <c r="B21" s="416"/>
      <c r="C21" s="76" t="s">
        <v>482</v>
      </c>
      <c r="D21" s="76" t="s">
        <v>483</v>
      </c>
      <c r="E21" s="76" t="s">
        <v>519</v>
      </c>
      <c r="F21" s="76">
        <v>13493</v>
      </c>
      <c r="G21" s="78" t="s">
        <v>515</v>
      </c>
      <c r="H21" s="498"/>
      <c r="I21" s="498"/>
      <c r="J21" s="78"/>
      <c r="K21" s="78"/>
      <c r="L21" s="78"/>
      <c r="M21" s="78"/>
      <c r="N21" s="78"/>
      <c r="O21" s="78"/>
      <c r="P21" s="100"/>
      <c r="Q21" s="122"/>
      <c r="R21" s="114"/>
    </row>
    <row r="22" spans="1:19" x14ac:dyDescent="0.25">
      <c r="A22" s="57">
        <v>13</v>
      </c>
      <c r="B22" s="416"/>
      <c r="C22" s="76" t="s">
        <v>506</v>
      </c>
      <c r="D22" s="76" t="s">
        <v>520</v>
      </c>
      <c r="E22" s="76">
        <v>41264177</v>
      </c>
      <c r="F22" s="76">
        <v>57361</v>
      </c>
      <c r="G22" s="78" t="s">
        <v>515</v>
      </c>
      <c r="H22" s="498"/>
      <c r="I22" s="498"/>
      <c r="J22" s="78"/>
      <c r="K22" s="78"/>
      <c r="L22" s="78"/>
      <c r="M22" s="78"/>
      <c r="N22" s="78"/>
      <c r="O22" s="78"/>
      <c r="P22" s="100"/>
      <c r="Q22" s="122"/>
      <c r="R22" s="114"/>
    </row>
    <row r="23" spans="1:19" ht="25.5" x14ac:dyDescent="0.25">
      <c r="A23" s="57">
        <v>14</v>
      </c>
      <c r="B23" s="416"/>
      <c r="C23" s="76" t="s">
        <v>522</v>
      </c>
      <c r="D23" s="76">
        <v>75005448</v>
      </c>
      <c r="E23" s="76" t="s">
        <v>523</v>
      </c>
      <c r="F23" s="76">
        <v>50984</v>
      </c>
      <c r="G23" s="78" t="s">
        <v>521</v>
      </c>
      <c r="H23" s="498"/>
      <c r="I23" s="498"/>
      <c r="J23" s="78"/>
      <c r="K23" s="78"/>
      <c r="L23" s="78"/>
      <c r="M23" s="78"/>
      <c r="N23" s="78"/>
      <c r="O23" s="78"/>
      <c r="P23" s="100"/>
      <c r="Q23" s="122"/>
      <c r="R23" s="114"/>
    </row>
    <row r="24" spans="1:19" ht="25.5" x14ac:dyDescent="0.25">
      <c r="A24" s="57">
        <v>15</v>
      </c>
      <c r="B24" s="416"/>
      <c r="C24" s="76" t="s">
        <v>524</v>
      </c>
      <c r="D24" s="76" t="s">
        <v>525</v>
      </c>
      <c r="E24" s="76" t="s">
        <v>526</v>
      </c>
      <c r="F24" s="76" t="s">
        <v>527</v>
      </c>
      <c r="G24" s="78" t="s">
        <v>521</v>
      </c>
      <c r="H24" s="498"/>
      <c r="I24" s="498"/>
      <c r="J24" s="78"/>
      <c r="K24" s="78"/>
      <c r="L24" s="78"/>
      <c r="M24" s="78"/>
      <c r="N24" s="78"/>
      <c r="O24" s="78"/>
      <c r="P24" s="100"/>
      <c r="Q24" s="122"/>
      <c r="R24" s="114"/>
    </row>
    <row r="25" spans="1:19" ht="25.5" x14ac:dyDescent="0.25">
      <c r="A25" s="57">
        <v>16</v>
      </c>
      <c r="B25" s="416"/>
      <c r="C25" s="76" t="s">
        <v>528</v>
      </c>
      <c r="D25" s="76" t="s">
        <v>529</v>
      </c>
      <c r="E25" s="76" t="s">
        <v>530</v>
      </c>
      <c r="F25" s="76" t="s">
        <v>531</v>
      </c>
      <c r="G25" s="78" t="s">
        <v>521</v>
      </c>
      <c r="H25" s="498"/>
      <c r="I25" s="498"/>
      <c r="J25" s="78"/>
      <c r="K25" s="78"/>
      <c r="L25" s="78"/>
      <c r="M25" s="78"/>
      <c r="N25" s="78"/>
      <c r="O25" s="78"/>
      <c r="P25" s="100"/>
      <c r="Q25" s="122"/>
      <c r="R25" s="114"/>
    </row>
    <row r="26" spans="1:19" ht="25.5" x14ac:dyDescent="0.25">
      <c r="A26" s="57">
        <v>17</v>
      </c>
      <c r="B26" s="416"/>
      <c r="C26" s="76" t="s">
        <v>528</v>
      </c>
      <c r="D26" s="76" t="s">
        <v>529</v>
      </c>
      <c r="E26" s="76" t="s">
        <v>532</v>
      </c>
      <c r="F26" s="76" t="s">
        <v>533</v>
      </c>
      <c r="G26" s="78" t="s">
        <v>521</v>
      </c>
      <c r="H26" s="498"/>
      <c r="I26" s="498"/>
      <c r="J26" s="78"/>
      <c r="K26" s="78"/>
      <c r="L26" s="78"/>
      <c r="M26" s="78"/>
      <c r="N26" s="78"/>
      <c r="O26" s="78"/>
      <c r="P26" s="100"/>
      <c r="Q26" s="122"/>
      <c r="R26" s="114"/>
    </row>
    <row r="27" spans="1:19" x14ac:dyDescent="0.25">
      <c r="A27" s="57">
        <v>18</v>
      </c>
      <c r="B27" s="416"/>
      <c r="C27" s="76" t="s">
        <v>534</v>
      </c>
      <c r="D27" s="76" t="s">
        <v>535</v>
      </c>
      <c r="E27" s="76" t="s">
        <v>536</v>
      </c>
      <c r="F27" s="76">
        <v>43764</v>
      </c>
      <c r="G27" s="78" t="s">
        <v>537</v>
      </c>
      <c r="H27" s="498"/>
      <c r="I27" s="498"/>
      <c r="J27" s="78"/>
      <c r="K27" s="78"/>
      <c r="L27" s="78"/>
      <c r="M27" s="78"/>
      <c r="N27" s="78"/>
      <c r="O27" s="78"/>
      <c r="P27" s="100"/>
      <c r="Q27" s="122"/>
      <c r="R27" s="114"/>
    </row>
    <row r="28" spans="1:19" x14ac:dyDescent="0.25">
      <c r="A28" s="57">
        <v>19</v>
      </c>
      <c r="B28" s="416"/>
      <c r="C28" s="76" t="s">
        <v>509</v>
      </c>
      <c r="D28" s="76" t="s">
        <v>538</v>
      </c>
      <c r="E28" s="76" t="s">
        <v>539</v>
      </c>
      <c r="F28" s="76" t="s">
        <v>540</v>
      </c>
      <c r="G28" s="78" t="s">
        <v>537</v>
      </c>
      <c r="H28" s="498"/>
      <c r="I28" s="498"/>
      <c r="J28" s="78"/>
      <c r="K28" s="78"/>
      <c r="L28" s="78"/>
      <c r="M28" s="78"/>
      <c r="N28" s="78"/>
      <c r="O28" s="78"/>
      <c r="P28" s="100"/>
      <c r="Q28" s="122"/>
      <c r="R28" s="114"/>
    </row>
    <row r="29" spans="1:19" ht="25.5" x14ac:dyDescent="0.25">
      <c r="A29" s="57">
        <v>20</v>
      </c>
      <c r="B29" s="416"/>
      <c r="C29" s="76" t="s">
        <v>522</v>
      </c>
      <c r="D29" s="76" t="s">
        <v>541</v>
      </c>
      <c r="E29" s="76" t="s">
        <v>542</v>
      </c>
      <c r="F29" s="76">
        <v>51416</v>
      </c>
      <c r="G29" s="78" t="s">
        <v>543</v>
      </c>
      <c r="H29" s="498"/>
      <c r="I29" s="498"/>
      <c r="J29" s="78"/>
      <c r="K29" s="78"/>
      <c r="L29" s="78"/>
      <c r="M29" s="78"/>
      <c r="N29" s="78"/>
      <c r="O29" s="78"/>
      <c r="P29" s="100"/>
      <c r="Q29" s="122"/>
      <c r="R29" s="114"/>
    </row>
    <row r="30" spans="1:19" x14ac:dyDescent="0.25">
      <c r="A30" s="57">
        <v>21</v>
      </c>
      <c r="B30" s="476"/>
      <c r="C30" s="76" t="s">
        <v>506</v>
      </c>
      <c r="D30" s="76" t="s">
        <v>544</v>
      </c>
      <c r="E30" s="76">
        <v>40996276</v>
      </c>
      <c r="F30" s="76">
        <v>53389</v>
      </c>
      <c r="G30" s="78" t="s">
        <v>353</v>
      </c>
      <c r="H30" s="498"/>
      <c r="I30" s="498"/>
      <c r="J30" s="78"/>
      <c r="K30" s="78"/>
      <c r="L30" s="78"/>
      <c r="M30" s="78"/>
      <c r="N30" s="78"/>
      <c r="O30" s="78"/>
      <c r="P30" s="100"/>
      <c r="Q30" s="122"/>
      <c r="R30" s="114"/>
    </row>
    <row r="31" spans="1:19" s="132" customFormat="1" ht="15.75" x14ac:dyDescent="0.25">
      <c r="A31" s="478" t="s">
        <v>1635</v>
      </c>
      <c r="B31" s="460"/>
      <c r="C31" s="460"/>
      <c r="D31" s="460"/>
      <c r="E31" s="460"/>
      <c r="F31" s="460"/>
      <c r="G31" s="460"/>
      <c r="H31" s="460"/>
      <c r="I31" s="460"/>
      <c r="J31" s="460"/>
      <c r="K31" s="461"/>
      <c r="L31" s="110">
        <f>SUM(L10:L30)</f>
        <v>0</v>
      </c>
      <c r="M31" s="110"/>
      <c r="N31" s="110"/>
      <c r="O31" s="110">
        <f>SUM(O10:O30)</f>
        <v>0</v>
      </c>
      <c r="P31" s="110"/>
      <c r="Q31" s="110"/>
      <c r="R31" s="120">
        <f>SUM(R10:R30)</f>
        <v>0</v>
      </c>
      <c r="S31" s="131"/>
    </row>
    <row r="32" spans="1:19" s="132" customFormat="1" ht="15.75" x14ac:dyDescent="0.25">
      <c r="A32" s="479" t="s">
        <v>1635</v>
      </c>
      <c r="B32" s="463"/>
      <c r="C32" s="463"/>
      <c r="D32" s="463"/>
      <c r="E32" s="463"/>
      <c r="F32" s="463"/>
      <c r="G32" s="463"/>
      <c r="H32" s="463"/>
      <c r="I32" s="463"/>
      <c r="J32" s="463"/>
      <c r="K32" s="464"/>
      <c r="L32" s="59">
        <f>SUM(H10:I30)*L31</f>
        <v>0</v>
      </c>
      <c r="M32" s="59"/>
      <c r="N32" s="59"/>
      <c r="O32" s="59">
        <f>SUM(H10:I30)*O31</f>
        <v>0</v>
      </c>
      <c r="P32" s="59"/>
      <c r="Q32" s="59"/>
      <c r="R32" s="60">
        <f>SUM(H10:I30)*R31</f>
        <v>0</v>
      </c>
      <c r="S32" s="131"/>
    </row>
    <row r="33" spans="1:18" ht="18.75" thickBot="1" x14ac:dyDescent="0.3">
      <c r="A33" s="479" t="s">
        <v>1636</v>
      </c>
      <c r="B33" s="463"/>
      <c r="C33" s="463"/>
      <c r="D33" s="463"/>
      <c r="E33" s="463"/>
      <c r="F33" s="463"/>
      <c r="G33" s="463"/>
      <c r="H33" s="463"/>
      <c r="I33" s="463"/>
      <c r="J33" s="463"/>
      <c r="K33" s="464"/>
      <c r="L33" s="465">
        <f>SUM(L32+O32+R32)</f>
        <v>0</v>
      </c>
      <c r="M33" s="466"/>
      <c r="N33" s="466"/>
      <c r="O33" s="466"/>
      <c r="P33" s="466"/>
      <c r="Q33" s="466"/>
      <c r="R33" s="477"/>
    </row>
    <row r="34" spans="1:18" ht="30" customHeight="1" x14ac:dyDescent="0.25">
      <c r="A34" s="468" t="s">
        <v>7</v>
      </c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469"/>
      <c r="Q34" s="469"/>
      <c r="R34" s="470"/>
    </row>
    <row r="35" spans="1:18" ht="25.5" customHeight="1" thickBot="1" x14ac:dyDescent="0.3">
      <c r="A35" s="413" t="s">
        <v>1677</v>
      </c>
      <c r="B35" s="414"/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5"/>
    </row>
    <row r="36" spans="1:18" x14ac:dyDescent="0.25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27.75" customHeight="1" x14ac:dyDescent="0.25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x14ac:dyDescent="0.25">
      <c r="A38" s="409" t="s">
        <v>1639</v>
      </c>
      <c r="B38" s="409"/>
      <c r="C38" s="409"/>
      <c r="D38" s="409"/>
      <c r="E38" s="409"/>
      <c r="F38" s="409"/>
      <c r="G38" s="409"/>
      <c r="H38" s="409"/>
      <c r="I38" s="409"/>
      <c r="J38" s="409"/>
      <c r="K38" s="409"/>
      <c r="L38" s="409"/>
      <c r="M38" s="409"/>
      <c r="N38" s="409"/>
      <c r="O38" s="409"/>
      <c r="P38" s="409"/>
      <c r="Q38" s="409"/>
      <c r="R38" s="409"/>
    </row>
    <row r="39" spans="1:18" ht="15" customHeight="1" x14ac:dyDescent="0.25">
      <c r="A39" s="392" t="s">
        <v>1637</v>
      </c>
      <c r="B39" s="392"/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</row>
    <row r="40" spans="1:18" ht="20.25" customHeight="1" x14ac:dyDescent="0.25">
      <c r="A40" s="393" t="s">
        <v>1638</v>
      </c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</row>
    <row r="41" spans="1:18" ht="21" customHeight="1" x14ac:dyDescent="0.25">
      <c r="A41" s="394">
        <f ca="1">TODAY()</f>
        <v>42986</v>
      </c>
      <c r="B41" s="394"/>
      <c r="C41" s="394"/>
      <c r="D41" s="394"/>
      <c r="E41" s="394"/>
      <c r="F41" s="394"/>
      <c r="G41" s="394"/>
      <c r="H41" s="394"/>
      <c r="I41" s="394"/>
      <c r="J41" s="394"/>
      <c r="K41" s="394"/>
      <c r="L41" s="394"/>
      <c r="M41" s="394"/>
      <c r="N41" s="394"/>
      <c r="O41" s="394"/>
      <c r="P41" s="394"/>
      <c r="Q41" s="394"/>
      <c r="R41" s="394"/>
    </row>
    <row r="42" spans="1:18" x14ac:dyDescent="0.25">
      <c r="B42" s="56"/>
      <c r="C42" s="69"/>
      <c r="D42" s="69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64"/>
      <c r="R42" s="56" t="s">
        <v>8</v>
      </c>
    </row>
    <row r="44" spans="1:18" s="65" customFormat="1" x14ac:dyDescent="0.25">
      <c r="A44" s="70"/>
      <c r="B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66"/>
      <c r="R44" s="55"/>
    </row>
    <row r="46" spans="1:18" s="65" customFormat="1" x14ac:dyDescent="0.25">
      <c r="A46" s="70"/>
      <c r="B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66"/>
      <c r="R46" s="55"/>
    </row>
    <row r="47" spans="1:18" s="65" customFormat="1" x14ac:dyDescent="0.25">
      <c r="A47" s="70"/>
      <c r="B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66"/>
      <c r="R47" s="55"/>
    </row>
  </sheetData>
  <mergeCells count="36">
    <mergeCell ref="A40:R40"/>
    <mergeCell ref="A41:R41"/>
    <mergeCell ref="A33:K33"/>
    <mergeCell ref="L33:R33"/>
    <mergeCell ref="A34:R34"/>
    <mergeCell ref="A35:R35"/>
    <mergeCell ref="A38:R38"/>
    <mergeCell ref="A39:R39"/>
    <mergeCell ref="A31:K31"/>
    <mergeCell ref="A32:K32"/>
    <mergeCell ref="H10:H30"/>
    <mergeCell ref="I10:I30"/>
    <mergeCell ref="A6:R6"/>
    <mergeCell ref="O8:O9"/>
    <mergeCell ref="Q8:Q9"/>
    <mergeCell ref="A8:A9"/>
    <mergeCell ref="B8:B9"/>
    <mergeCell ref="C8:C9"/>
    <mergeCell ref="D8:D9"/>
    <mergeCell ref="E8:E9"/>
    <mergeCell ref="F8:F9"/>
    <mergeCell ref="A7:R7"/>
    <mergeCell ref="G8:G9"/>
    <mergeCell ref="H8:H9"/>
    <mergeCell ref="B10:B30"/>
    <mergeCell ref="A1:C4"/>
    <mergeCell ref="D1:R1"/>
    <mergeCell ref="D2:R2"/>
    <mergeCell ref="D3:R4"/>
    <mergeCell ref="A5:R5"/>
    <mergeCell ref="I8:I9"/>
    <mergeCell ref="R8:R9"/>
    <mergeCell ref="J8:J9"/>
    <mergeCell ref="K8:K9"/>
    <mergeCell ref="L8:L9"/>
    <mergeCell ref="N8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6" orientation="landscape" r:id="rId1"/>
  <headerFooter>
    <oddFooter>&amp;L&amp;"Arial,Normal"&amp;9SAF/JJPA/GATB/MLLP/Alex M.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42"/>
  <sheetViews>
    <sheetView view="pageBreakPreview" zoomScale="85" zoomScaleNormal="90" zoomScaleSheetLayoutView="85" workbookViewId="0">
      <pane ySplit="9" topLeftCell="A10" activePane="bottomLeft" state="frozen"/>
      <selection pane="bottomLeft" activeCell="H10" sqref="H10:H26"/>
    </sheetView>
  </sheetViews>
  <sheetFormatPr baseColWidth="10" defaultColWidth="11.42578125" defaultRowHeight="12.75" x14ac:dyDescent="0.25"/>
  <cols>
    <col min="1" max="1" width="5" style="70" customWidth="1"/>
    <col min="2" max="2" width="14.5703125" style="55" customWidth="1"/>
    <col min="3" max="3" width="14.85546875" style="65" customWidth="1"/>
    <col min="4" max="4" width="17.140625" style="65" customWidth="1"/>
    <col min="5" max="5" width="12.28515625" style="55" customWidth="1"/>
    <col min="6" max="6" width="11.7109375" style="55" customWidth="1"/>
    <col min="7" max="7" width="21.7109375" style="55" customWidth="1"/>
    <col min="8" max="8" width="13.42578125" style="55" customWidth="1"/>
    <col min="9" max="9" width="13" style="55" customWidth="1"/>
    <col min="10" max="10" width="18.28515625" style="55" customWidth="1"/>
    <col min="11" max="11" width="14.7109375" style="55" customWidth="1"/>
    <col min="12" max="12" width="12.85546875" style="55" customWidth="1"/>
    <col min="13" max="13" width="16.85546875" style="55" customWidth="1"/>
    <col min="14" max="14" width="13.85546875" style="55" customWidth="1"/>
    <col min="15" max="15" width="18" style="55" customWidth="1"/>
    <col min="16" max="16" width="14.7109375" style="55" customWidth="1"/>
    <col min="17" max="17" width="14.5703125" style="66" customWidth="1"/>
    <col min="18" max="18" width="17.4257812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1644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52" t="s">
        <v>550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1674</v>
      </c>
      <c r="Q9" s="400"/>
      <c r="R9" s="402"/>
    </row>
    <row r="10" spans="1:18" ht="25.5" x14ac:dyDescent="0.25">
      <c r="A10" s="104">
        <v>1</v>
      </c>
      <c r="B10" s="416" t="s">
        <v>588</v>
      </c>
      <c r="C10" s="43" t="s">
        <v>551</v>
      </c>
      <c r="D10" s="43" t="s">
        <v>552</v>
      </c>
      <c r="E10" s="43" t="s">
        <v>553</v>
      </c>
      <c r="F10" s="43" t="s">
        <v>554</v>
      </c>
      <c r="G10" s="43" t="s">
        <v>502</v>
      </c>
      <c r="H10" s="508" t="s">
        <v>1679</v>
      </c>
      <c r="I10" s="508" t="s">
        <v>1679</v>
      </c>
      <c r="J10" s="152"/>
      <c r="K10" s="152"/>
      <c r="L10" s="152"/>
      <c r="M10" s="152"/>
      <c r="N10" s="152"/>
      <c r="O10" s="152"/>
      <c r="P10" s="153"/>
      <c r="Q10" s="155"/>
      <c r="R10" s="154"/>
    </row>
    <row r="11" spans="1:18" ht="25.5" x14ac:dyDescent="0.25">
      <c r="A11" s="57">
        <v>2</v>
      </c>
      <c r="B11" s="416"/>
      <c r="C11" s="16" t="s">
        <v>555</v>
      </c>
      <c r="D11" s="16" t="s">
        <v>556</v>
      </c>
      <c r="E11" s="16" t="s">
        <v>557</v>
      </c>
      <c r="F11" s="16">
        <v>9617</v>
      </c>
      <c r="G11" s="16" t="s">
        <v>502</v>
      </c>
      <c r="H11" s="509"/>
      <c r="I11" s="509"/>
      <c r="J11" s="146"/>
      <c r="K11" s="146"/>
      <c r="L11" s="146"/>
      <c r="M11" s="146"/>
      <c r="N11" s="146"/>
      <c r="O11" s="146"/>
      <c r="P11" s="147"/>
      <c r="Q11" s="156"/>
      <c r="R11" s="148"/>
    </row>
    <row r="12" spans="1:18" ht="25.5" x14ac:dyDescent="0.25">
      <c r="A12" s="104">
        <v>3</v>
      </c>
      <c r="B12" s="416"/>
      <c r="C12" s="16" t="s">
        <v>558</v>
      </c>
      <c r="D12" s="16" t="s">
        <v>559</v>
      </c>
      <c r="E12" s="16" t="s">
        <v>560</v>
      </c>
      <c r="F12" s="16" t="s">
        <v>582</v>
      </c>
      <c r="G12" s="16" t="s">
        <v>502</v>
      </c>
      <c r="H12" s="509"/>
      <c r="I12" s="509"/>
      <c r="J12" s="146"/>
      <c r="K12" s="146"/>
      <c r="L12" s="146"/>
      <c r="M12" s="146"/>
      <c r="N12" s="146"/>
      <c r="O12" s="146"/>
      <c r="P12" s="147"/>
      <c r="Q12" s="156"/>
      <c r="R12" s="148"/>
    </row>
    <row r="13" spans="1:18" ht="25.5" x14ac:dyDescent="0.25">
      <c r="A13" s="57">
        <v>4</v>
      </c>
      <c r="B13" s="416"/>
      <c r="C13" s="16" t="s">
        <v>574</v>
      </c>
      <c r="D13" s="16" t="s">
        <v>575</v>
      </c>
      <c r="E13" s="16" t="s">
        <v>1398</v>
      </c>
      <c r="F13" s="16" t="s">
        <v>576</v>
      </c>
      <c r="G13" s="16" t="s">
        <v>502</v>
      </c>
      <c r="H13" s="509"/>
      <c r="I13" s="509"/>
      <c r="J13" s="146"/>
      <c r="K13" s="146"/>
      <c r="L13" s="146"/>
      <c r="M13" s="146"/>
      <c r="N13" s="146"/>
      <c r="O13" s="146"/>
      <c r="P13" s="147"/>
      <c r="Q13" s="156"/>
      <c r="R13" s="148"/>
    </row>
    <row r="14" spans="1:18" ht="25.5" x14ac:dyDescent="0.25">
      <c r="A14" s="104">
        <v>5</v>
      </c>
      <c r="B14" s="416"/>
      <c r="C14" s="16" t="s">
        <v>577</v>
      </c>
      <c r="D14" s="16" t="s">
        <v>578</v>
      </c>
      <c r="E14" s="16" t="s">
        <v>1399</v>
      </c>
      <c r="F14" s="16" t="s">
        <v>579</v>
      </c>
      <c r="G14" s="16" t="s">
        <v>502</v>
      </c>
      <c r="H14" s="509"/>
      <c r="I14" s="509"/>
      <c r="J14" s="146"/>
      <c r="K14" s="146"/>
      <c r="L14" s="146"/>
      <c r="M14" s="146"/>
      <c r="N14" s="146"/>
      <c r="O14" s="146"/>
      <c r="P14" s="147"/>
      <c r="Q14" s="156"/>
      <c r="R14" s="148"/>
    </row>
    <row r="15" spans="1:18" ht="25.5" x14ac:dyDescent="0.25">
      <c r="A15" s="57">
        <v>6</v>
      </c>
      <c r="B15" s="416"/>
      <c r="C15" s="16" t="s">
        <v>489</v>
      </c>
      <c r="D15" s="16" t="s">
        <v>580</v>
      </c>
      <c r="E15" s="16" t="s">
        <v>1400</v>
      </c>
      <c r="F15" s="16" t="s">
        <v>581</v>
      </c>
      <c r="G15" s="16" t="s">
        <v>502</v>
      </c>
      <c r="H15" s="509"/>
      <c r="I15" s="509"/>
      <c r="J15" s="146"/>
      <c r="K15" s="146"/>
      <c r="L15" s="146"/>
      <c r="M15" s="146"/>
      <c r="N15" s="146"/>
      <c r="O15" s="146"/>
      <c r="P15" s="147"/>
      <c r="Q15" s="156"/>
      <c r="R15" s="148"/>
    </row>
    <row r="16" spans="1:18" ht="38.25" x14ac:dyDescent="0.25">
      <c r="A16" s="104">
        <v>7</v>
      </c>
      <c r="B16" s="416"/>
      <c r="C16" s="16" t="s">
        <v>561</v>
      </c>
      <c r="D16" s="16" t="s">
        <v>562</v>
      </c>
      <c r="E16" s="16" t="s">
        <v>1401</v>
      </c>
      <c r="F16" s="16" t="s">
        <v>563</v>
      </c>
      <c r="G16" s="16" t="s">
        <v>587</v>
      </c>
      <c r="H16" s="509"/>
      <c r="I16" s="509"/>
      <c r="J16" s="146"/>
      <c r="K16" s="146"/>
      <c r="L16" s="146"/>
      <c r="M16" s="146"/>
      <c r="N16" s="146"/>
      <c r="O16" s="146"/>
      <c r="P16" s="147"/>
      <c r="Q16" s="156"/>
      <c r="R16" s="148"/>
    </row>
    <row r="17" spans="1:19" ht="25.5" x14ac:dyDescent="0.25">
      <c r="A17" s="57">
        <v>8</v>
      </c>
      <c r="B17" s="416"/>
      <c r="C17" s="16" t="s">
        <v>583</v>
      </c>
      <c r="D17" s="16" t="s">
        <v>584</v>
      </c>
      <c r="E17" s="16" t="s">
        <v>1402</v>
      </c>
      <c r="F17" s="16" t="s">
        <v>14</v>
      </c>
      <c r="G17" s="16" t="s">
        <v>587</v>
      </c>
      <c r="H17" s="509"/>
      <c r="I17" s="509"/>
      <c r="J17" s="146"/>
      <c r="K17" s="146"/>
      <c r="L17" s="146"/>
      <c r="M17" s="146"/>
      <c r="N17" s="146"/>
      <c r="O17" s="146"/>
      <c r="P17" s="147"/>
      <c r="Q17" s="156"/>
      <c r="R17" s="148"/>
    </row>
    <row r="18" spans="1:19" ht="25.5" x14ac:dyDescent="0.25">
      <c r="A18" s="104">
        <v>9</v>
      </c>
      <c r="B18" s="416"/>
      <c r="C18" s="16" t="s">
        <v>564</v>
      </c>
      <c r="D18" s="16" t="s">
        <v>565</v>
      </c>
      <c r="E18" s="16" t="s">
        <v>1403</v>
      </c>
      <c r="F18" s="16" t="s">
        <v>1699</v>
      </c>
      <c r="G18" s="16" t="s">
        <v>587</v>
      </c>
      <c r="H18" s="509"/>
      <c r="I18" s="509"/>
      <c r="J18" s="146"/>
      <c r="K18" s="146"/>
      <c r="L18" s="146"/>
      <c r="M18" s="146"/>
      <c r="N18" s="146"/>
      <c r="O18" s="146"/>
      <c r="P18" s="147"/>
      <c r="Q18" s="156"/>
      <c r="R18" s="148"/>
    </row>
    <row r="19" spans="1:19" ht="25.5" x14ac:dyDescent="0.25">
      <c r="A19" s="57">
        <v>10</v>
      </c>
      <c r="B19" s="416"/>
      <c r="C19" s="16" t="s">
        <v>566</v>
      </c>
      <c r="D19" s="16" t="s">
        <v>567</v>
      </c>
      <c r="E19" s="16" t="s">
        <v>1408</v>
      </c>
      <c r="F19" s="16" t="s">
        <v>568</v>
      </c>
      <c r="G19" s="16" t="s">
        <v>488</v>
      </c>
      <c r="H19" s="509"/>
      <c r="I19" s="509"/>
      <c r="J19" s="146"/>
      <c r="K19" s="146"/>
      <c r="L19" s="146"/>
      <c r="M19" s="146"/>
      <c r="N19" s="146"/>
      <c r="O19" s="146"/>
      <c r="P19" s="147"/>
      <c r="Q19" s="156"/>
      <c r="R19" s="148"/>
    </row>
    <row r="20" spans="1:19" ht="25.5" x14ac:dyDescent="0.25">
      <c r="A20" s="104">
        <v>11</v>
      </c>
      <c r="B20" s="416"/>
      <c r="C20" s="16" t="s">
        <v>489</v>
      </c>
      <c r="D20" s="16" t="s">
        <v>569</v>
      </c>
      <c r="E20" s="16" t="s">
        <v>1406</v>
      </c>
      <c r="F20" s="16" t="s">
        <v>570</v>
      </c>
      <c r="G20" s="16" t="s">
        <v>488</v>
      </c>
      <c r="H20" s="509"/>
      <c r="I20" s="509"/>
      <c r="J20" s="146"/>
      <c r="K20" s="146"/>
      <c r="L20" s="146"/>
      <c r="M20" s="146"/>
      <c r="N20" s="146"/>
      <c r="O20" s="146"/>
      <c r="P20" s="147"/>
      <c r="Q20" s="156"/>
      <c r="R20" s="148"/>
    </row>
    <row r="21" spans="1:19" ht="25.5" x14ac:dyDescent="0.25">
      <c r="A21" s="57">
        <v>12</v>
      </c>
      <c r="B21" s="416"/>
      <c r="C21" s="16" t="s">
        <v>489</v>
      </c>
      <c r="D21" s="16" t="s">
        <v>569</v>
      </c>
      <c r="E21" s="16" t="s">
        <v>1407</v>
      </c>
      <c r="F21" s="16" t="s">
        <v>1533</v>
      </c>
      <c r="G21" s="16" t="s">
        <v>488</v>
      </c>
      <c r="H21" s="509"/>
      <c r="I21" s="509"/>
      <c r="J21" s="146"/>
      <c r="K21" s="146"/>
      <c r="L21" s="146"/>
      <c r="M21" s="146"/>
      <c r="N21" s="146"/>
      <c r="O21" s="146"/>
      <c r="P21" s="147"/>
      <c r="Q21" s="156"/>
      <c r="R21" s="148"/>
    </row>
    <row r="22" spans="1:19" ht="25.5" x14ac:dyDescent="0.25">
      <c r="A22" s="104">
        <v>13</v>
      </c>
      <c r="B22" s="416"/>
      <c r="C22" s="16" t="s">
        <v>1431</v>
      </c>
      <c r="D22" s="16">
        <v>945170</v>
      </c>
      <c r="E22" s="16">
        <v>140908001</v>
      </c>
      <c r="F22" s="16">
        <v>58190</v>
      </c>
      <c r="G22" s="16" t="s">
        <v>1018</v>
      </c>
      <c r="H22" s="509"/>
      <c r="I22" s="509"/>
      <c r="J22" s="146"/>
      <c r="K22" s="146"/>
      <c r="L22" s="146"/>
      <c r="M22" s="146"/>
      <c r="N22" s="146"/>
      <c r="O22" s="146"/>
      <c r="P22" s="147"/>
      <c r="Q22" s="156"/>
      <c r="R22" s="148"/>
    </row>
    <row r="23" spans="1:19" x14ac:dyDescent="0.25">
      <c r="A23" s="57">
        <v>14</v>
      </c>
      <c r="B23" s="416"/>
      <c r="C23" s="16" t="s">
        <v>1432</v>
      </c>
      <c r="D23" s="16" t="s">
        <v>1433</v>
      </c>
      <c r="E23" s="16">
        <v>869566</v>
      </c>
      <c r="F23" s="16">
        <v>58231</v>
      </c>
      <c r="G23" s="16" t="s">
        <v>543</v>
      </c>
      <c r="H23" s="509"/>
      <c r="I23" s="509"/>
      <c r="J23" s="146"/>
      <c r="K23" s="146"/>
      <c r="L23" s="146"/>
      <c r="M23" s="146"/>
      <c r="N23" s="146"/>
      <c r="O23" s="146"/>
      <c r="P23" s="147"/>
      <c r="Q23" s="156"/>
      <c r="R23" s="148"/>
    </row>
    <row r="24" spans="1:19" ht="25.5" x14ac:dyDescent="0.25">
      <c r="A24" s="104">
        <v>15</v>
      </c>
      <c r="B24" s="416"/>
      <c r="C24" s="16" t="s">
        <v>571</v>
      </c>
      <c r="D24" s="16" t="s">
        <v>572</v>
      </c>
      <c r="E24" s="16" t="s">
        <v>1405</v>
      </c>
      <c r="F24" s="16" t="s">
        <v>573</v>
      </c>
      <c r="G24" s="16" t="s">
        <v>488</v>
      </c>
      <c r="H24" s="509"/>
      <c r="I24" s="509"/>
      <c r="J24" s="146"/>
      <c r="K24" s="146"/>
      <c r="L24" s="146"/>
      <c r="M24" s="146"/>
      <c r="N24" s="146"/>
      <c r="O24" s="146"/>
      <c r="P24" s="147"/>
      <c r="Q24" s="156"/>
      <c r="R24" s="148"/>
    </row>
    <row r="25" spans="1:19" ht="25.5" x14ac:dyDescent="0.25">
      <c r="A25" s="57">
        <v>16</v>
      </c>
      <c r="B25" s="416"/>
      <c r="C25" s="34" t="s">
        <v>1701</v>
      </c>
      <c r="D25" s="34" t="s">
        <v>1702</v>
      </c>
      <c r="E25" s="34" t="s">
        <v>1703</v>
      </c>
      <c r="F25" s="34" t="s">
        <v>1700</v>
      </c>
      <c r="G25" s="34" t="s">
        <v>587</v>
      </c>
      <c r="H25" s="510"/>
      <c r="I25" s="510"/>
      <c r="J25" s="305"/>
      <c r="K25" s="305"/>
      <c r="L25" s="305"/>
      <c r="M25" s="305"/>
      <c r="N25" s="305"/>
      <c r="O25" s="305"/>
      <c r="P25" s="306"/>
      <c r="Q25" s="307"/>
      <c r="R25" s="308"/>
    </row>
    <row r="26" spans="1:19" ht="26.25" thickBot="1" x14ac:dyDescent="0.3">
      <c r="A26" s="104">
        <v>17</v>
      </c>
      <c r="B26" s="421"/>
      <c r="C26" s="17" t="s">
        <v>522</v>
      </c>
      <c r="D26" s="17" t="s">
        <v>585</v>
      </c>
      <c r="E26" s="17" t="s">
        <v>1404</v>
      </c>
      <c r="F26" s="17" t="s">
        <v>586</v>
      </c>
      <c r="G26" s="17" t="s">
        <v>543</v>
      </c>
      <c r="H26" s="511"/>
      <c r="I26" s="511"/>
      <c r="J26" s="149"/>
      <c r="K26" s="149"/>
      <c r="L26" s="149"/>
      <c r="M26" s="149"/>
      <c r="N26" s="149"/>
      <c r="O26" s="149"/>
      <c r="P26" s="150"/>
      <c r="Q26" s="157"/>
      <c r="R26" s="151"/>
    </row>
    <row r="27" spans="1:19" s="132" customFormat="1" ht="15.75" x14ac:dyDescent="0.25">
      <c r="A27" s="478" t="s">
        <v>1635</v>
      </c>
      <c r="B27" s="460"/>
      <c r="C27" s="460"/>
      <c r="D27" s="460"/>
      <c r="E27" s="460"/>
      <c r="F27" s="460"/>
      <c r="G27" s="460"/>
      <c r="H27" s="460"/>
      <c r="I27" s="460"/>
      <c r="J27" s="460"/>
      <c r="K27" s="461"/>
      <c r="L27" s="110">
        <f>SUM(L10:L26)</f>
        <v>0</v>
      </c>
      <c r="M27" s="110"/>
      <c r="N27" s="110"/>
      <c r="O27" s="110">
        <f>SUM(O10:O26)</f>
        <v>0</v>
      </c>
      <c r="P27" s="110"/>
      <c r="Q27" s="110"/>
      <c r="R27" s="120">
        <f>SUM(R10:R26)</f>
        <v>0</v>
      </c>
      <c r="S27" s="131"/>
    </row>
    <row r="28" spans="1:19" s="132" customFormat="1" ht="15.75" x14ac:dyDescent="0.25">
      <c r="A28" s="479" t="s">
        <v>1635</v>
      </c>
      <c r="B28" s="463"/>
      <c r="C28" s="463"/>
      <c r="D28" s="463"/>
      <c r="E28" s="463"/>
      <c r="F28" s="463"/>
      <c r="G28" s="463"/>
      <c r="H28" s="463"/>
      <c r="I28" s="463"/>
      <c r="J28" s="463"/>
      <c r="K28" s="464"/>
      <c r="L28" s="59">
        <f>SUM(H10:I26)*L27</f>
        <v>0</v>
      </c>
      <c r="M28" s="59"/>
      <c r="N28" s="59"/>
      <c r="O28" s="59">
        <f>SUM(H10:I26)*O27</f>
        <v>0</v>
      </c>
      <c r="P28" s="59"/>
      <c r="Q28" s="59"/>
      <c r="R28" s="60">
        <f>SUM(H10:I26)*R27</f>
        <v>0</v>
      </c>
      <c r="S28" s="131"/>
    </row>
    <row r="29" spans="1:19" ht="18.75" thickBot="1" x14ac:dyDescent="0.3">
      <c r="A29" s="479" t="s">
        <v>1636</v>
      </c>
      <c r="B29" s="463"/>
      <c r="C29" s="463"/>
      <c r="D29" s="463"/>
      <c r="E29" s="463"/>
      <c r="F29" s="463"/>
      <c r="G29" s="463"/>
      <c r="H29" s="463"/>
      <c r="I29" s="463"/>
      <c r="J29" s="463"/>
      <c r="K29" s="464"/>
      <c r="L29" s="465">
        <f>SUM(L28+O28+R28)</f>
        <v>0</v>
      </c>
      <c r="M29" s="466"/>
      <c r="N29" s="466"/>
      <c r="O29" s="466"/>
      <c r="P29" s="466"/>
      <c r="Q29" s="466"/>
      <c r="R29" s="477"/>
    </row>
    <row r="30" spans="1:19" ht="30" customHeight="1" x14ac:dyDescent="0.25">
      <c r="A30" s="468" t="s">
        <v>7</v>
      </c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70"/>
    </row>
    <row r="31" spans="1:19" ht="25.5" customHeight="1" thickBot="1" x14ac:dyDescent="0.3">
      <c r="A31" s="413" t="s">
        <v>1677</v>
      </c>
      <c r="B31" s="414"/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5"/>
    </row>
    <row r="32" spans="1:19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30" customHeight="1" x14ac:dyDescent="0.25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x14ac:dyDescent="0.25">
      <c r="A34" s="409" t="s">
        <v>1639</v>
      </c>
      <c r="B34" s="409"/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</row>
    <row r="35" spans="1:18" ht="15" customHeight="1" x14ac:dyDescent="0.25">
      <c r="A35" s="392" t="s">
        <v>1637</v>
      </c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  <c r="R35" s="392"/>
    </row>
    <row r="36" spans="1:18" ht="27.75" customHeight="1" x14ac:dyDescent="0.25">
      <c r="A36" s="393" t="s">
        <v>1638</v>
      </c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</row>
    <row r="37" spans="1:18" ht="21" customHeight="1" x14ac:dyDescent="0.25">
      <c r="A37" s="394">
        <f ca="1">TODAY()</f>
        <v>42986</v>
      </c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</row>
    <row r="38" spans="1:18" x14ac:dyDescent="0.25">
      <c r="B38" s="56"/>
      <c r="C38" s="69"/>
      <c r="D38" s="69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64"/>
      <c r="R38" s="56" t="s">
        <v>8</v>
      </c>
    </row>
    <row r="39" spans="1:18" s="65" customFormat="1" x14ac:dyDescent="0.25">
      <c r="A39" s="70"/>
      <c r="B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66"/>
      <c r="R39" s="55"/>
    </row>
    <row r="41" spans="1:18" s="65" customFormat="1" x14ac:dyDescent="0.25">
      <c r="A41" s="70"/>
      <c r="B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66"/>
      <c r="R41" s="55"/>
    </row>
    <row r="42" spans="1:18" s="65" customFormat="1" x14ac:dyDescent="0.25">
      <c r="A42" s="70"/>
      <c r="B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66"/>
      <c r="R42" s="55"/>
    </row>
  </sheetData>
  <mergeCells count="36">
    <mergeCell ref="A36:R36"/>
    <mergeCell ref="A37:R37"/>
    <mergeCell ref="A29:K29"/>
    <mergeCell ref="L29:R29"/>
    <mergeCell ref="A30:R30"/>
    <mergeCell ref="A31:R31"/>
    <mergeCell ref="A34:R34"/>
    <mergeCell ref="A35:R35"/>
    <mergeCell ref="A27:K27"/>
    <mergeCell ref="A28:K28"/>
    <mergeCell ref="A7:R7"/>
    <mergeCell ref="B10:B26"/>
    <mergeCell ref="R8:R9"/>
    <mergeCell ref="J8:J9"/>
    <mergeCell ref="K8:K9"/>
    <mergeCell ref="L8:L9"/>
    <mergeCell ref="N8:N9"/>
    <mergeCell ref="O8:O9"/>
    <mergeCell ref="Q8:Q9"/>
    <mergeCell ref="A8:A9"/>
    <mergeCell ref="B8:B9"/>
    <mergeCell ref="H10:H26"/>
    <mergeCell ref="I10:I26"/>
    <mergeCell ref="H8:H9"/>
    <mergeCell ref="I8:I9"/>
    <mergeCell ref="A1:C4"/>
    <mergeCell ref="D1:R1"/>
    <mergeCell ref="D2:R2"/>
    <mergeCell ref="D3:R4"/>
    <mergeCell ref="A5:R5"/>
    <mergeCell ref="A6:R6"/>
    <mergeCell ref="C8:C9"/>
    <mergeCell ref="D8:D9"/>
    <mergeCell ref="E8:E9"/>
    <mergeCell ref="F8:F9"/>
    <mergeCell ref="G8:G9"/>
  </mergeCells>
  <printOptions horizontalCentered="1" verticalCentered="1"/>
  <pageMargins left="0.25" right="0.25" top="0.75" bottom="0.75" header="0.3" footer="0.3"/>
  <pageSetup paperSize="5" scale="57" orientation="landscape" r:id="rId1"/>
  <headerFooter>
    <oddFooter>&amp;L&amp;"Arial,Normal"&amp;9SAF/JJPA/GATB/MLLP/Alex M.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2"/>
  <sheetViews>
    <sheetView view="pageBreakPreview" zoomScale="85" zoomScaleNormal="90" zoomScaleSheetLayoutView="85" workbookViewId="0">
      <pane ySplit="9" topLeftCell="A10" activePane="bottomLeft" state="frozen"/>
      <selection pane="bottomLeft" activeCell="L17" sqref="L17"/>
    </sheetView>
  </sheetViews>
  <sheetFormatPr baseColWidth="10" defaultColWidth="11.42578125" defaultRowHeight="12.75" x14ac:dyDescent="0.25"/>
  <cols>
    <col min="1" max="1" width="5" style="70" customWidth="1"/>
    <col min="2" max="2" width="16.42578125" style="55" customWidth="1"/>
    <col min="3" max="3" width="14" style="65" customWidth="1"/>
    <col min="4" max="4" width="16.85546875" style="65" customWidth="1"/>
    <col min="5" max="5" width="16.140625" style="55" customWidth="1"/>
    <col min="6" max="6" width="10" style="55" customWidth="1"/>
    <col min="7" max="7" width="18.85546875" style="55" customWidth="1"/>
    <col min="8" max="8" width="11.5703125" style="55" customWidth="1"/>
    <col min="9" max="9" width="13.7109375" style="55" customWidth="1"/>
    <col min="10" max="10" width="17.7109375" style="55" customWidth="1"/>
    <col min="11" max="11" width="14.85546875" style="55" customWidth="1"/>
    <col min="12" max="12" width="11" style="55" customWidth="1"/>
    <col min="13" max="13" width="18" style="55" customWidth="1"/>
    <col min="14" max="14" width="15" style="55" customWidth="1"/>
    <col min="15" max="15" width="18" style="55" customWidth="1"/>
    <col min="16" max="16" width="15.140625" style="55" customWidth="1"/>
    <col min="17" max="17" width="16.42578125" style="66" customWidth="1"/>
    <col min="18" max="18" width="15.85546875" style="55" customWidth="1"/>
    <col min="19" max="16384" width="11.42578125" style="55"/>
  </cols>
  <sheetData>
    <row r="1" spans="1:18" ht="26.2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4.7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4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1645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0" customHeight="1" thickBot="1" x14ac:dyDescent="0.3">
      <c r="A7" s="452" t="s">
        <v>621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8.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20.25" customHeight="1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1628</v>
      </c>
      <c r="Q9" s="513"/>
      <c r="R9" s="512"/>
    </row>
    <row r="10" spans="1:18" ht="24" customHeight="1" x14ac:dyDescent="0.25">
      <c r="A10" s="108">
        <v>1</v>
      </c>
      <c r="B10" s="72" t="s">
        <v>615</v>
      </c>
      <c r="C10" s="15" t="s">
        <v>589</v>
      </c>
      <c r="D10" s="15" t="s">
        <v>298</v>
      </c>
      <c r="E10" s="15" t="s">
        <v>590</v>
      </c>
      <c r="F10" s="15" t="s">
        <v>591</v>
      </c>
      <c r="G10" s="15" t="s">
        <v>306</v>
      </c>
      <c r="H10" s="515" t="s">
        <v>1679</v>
      </c>
      <c r="I10" s="515" t="s">
        <v>1680</v>
      </c>
      <c r="J10" s="15"/>
      <c r="K10" s="15"/>
      <c r="L10" s="143"/>
      <c r="M10" s="143"/>
      <c r="N10" s="143"/>
      <c r="O10" s="143"/>
      <c r="P10" s="144"/>
      <c r="Q10" s="158"/>
      <c r="R10" s="145"/>
    </row>
    <row r="11" spans="1:18" ht="24" customHeight="1" x14ac:dyDescent="0.25">
      <c r="A11" s="57">
        <v>2</v>
      </c>
      <c r="B11" s="475" t="s">
        <v>616</v>
      </c>
      <c r="C11" s="16" t="s">
        <v>592</v>
      </c>
      <c r="D11" s="16" t="s">
        <v>298</v>
      </c>
      <c r="E11" s="16" t="s">
        <v>593</v>
      </c>
      <c r="F11" s="16" t="s">
        <v>594</v>
      </c>
      <c r="G11" s="16" t="s">
        <v>369</v>
      </c>
      <c r="H11" s="516"/>
      <c r="I11" s="516"/>
      <c r="J11" s="16"/>
      <c r="K11" s="16"/>
      <c r="L11" s="146"/>
      <c r="M11" s="146"/>
      <c r="N11" s="146"/>
      <c r="O11" s="146"/>
      <c r="P11" s="147"/>
      <c r="Q11" s="156"/>
      <c r="R11" s="148"/>
    </row>
    <row r="12" spans="1:18" ht="24" customHeight="1" x14ac:dyDescent="0.25">
      <c r="A12" s="57">
        <v>3</v>
      </c>
      <c r="B12" s="416"/>
      <c r="C12" s="16" t="s">
        <v>592</v>
      </c>
      <c r="D12" s="16" t="s">
        <v>298</v>
      </c>
      <c r="E12" s="16" t="s">
        <v>298</v>
      </c>
      <c r="F12" s="16" t="s">
        <v>595</v>
      </c>
      <c r="G12" s="16" t="s">
        <v>369</v>
      </c>
      <c r="H12" s="516"/>
      <c r="I12" s="516"/>
      <c r="J12" s="16"/>
      <c r="K12" s="16"/>
      <c r="L12" s="146"/>
      <c r="M12" s="146"/>
      <c r="N12" s="146"/>
      <c r="O12" s="146"/>
      <c r="P12" s="147"/>
      <c r="Q12" s="156"/>
      <c r="R12" s="148"/>
    </row>
    <row r="13" spans="1:18" ht="24" customHeight="1" x14ac:dyDescent="0.25">
      <c r="A13" s="104">
        <v>4</v>
      </c>
      <c r="B13" s="416"/>
      <c r="C13" s="16" t="s">
        <v>509</v>
      </c>
      <c r="D13" s="16" t="s">
        <v>596</v>
      </c>
      <c r="E13" s="16" t="s">
        <v>597</v>
      </c>
      <c r="F13" s="16" t="s">
        <v>598</v>
      </c>
      <c r="G13" s="16" t="s">
        <v>369</v>
      </c>
      <c r="H13" s="516"/>
      <c r="I13" s="516"/>
      <c r="J13" s="16"/>
      <c r="K13" s="16"/>
      <c r="L13" s="146"/>
      <c r="M13" s="146"/>
      <c r="N13" s="146"/>
      <c r="O13" s="146"/>
      <c r="P13" s="147"/>
      <c r="Q13" s="156"/>
      <c r="R13" s="148"/>
    </row>
    <row r="14" spans="1:18" ht="24" customHeight="1" x14ac:dyDescent="0.25">
      <c r="A14" s="57">
        <v>5</v>
      </c>
      <c r="B14" s="416"/>
      <c r="C14" s="16" t="s">
        <v>509</v>
      </c>
      <c r="D14" s="16" t="s">
        <v>596</v>
      </c>
      <c r="E14" s="16" t="s">
        <v>599</v>
      </c>
      <c r="F14" s="16" t="s">
        <v>600</v>
      </c>
      <c r="G14" s="16" t="s">
        <v>369</v>
      </c>
      <c r="H14" s="516"/>
      <c r="I14" s="516"/>
      <c r="J14" s="16"/>
      <c r="K14" s="16"/>
      <c r="L14" s="146"/>
      <c r="M14" s="146"/>
      <c r="N14" s="146"/>
      <c r="O14" s="146"/>
      <c r="P14" s="147"/>
      <c r="Q14" s="156"/>
      <c r="R14" s="148"/>
    </row>
    <row r="15" spans="1:18" ht="24" customHeight="1" x14ac:dyDescent="0.25">
      <c r="A15" s="57">
        <v>6</v>
      </c>
      <c r="B15" s="416"/>
      <c r="C15" s="16" t="s">
        <v>1426</v>
      </c>
      <c r="D15" s="16" t="s">
        <v>1427</v>
      </c>
      <c r="E15" s="16" t="s">
        <v>1428</v>
      </c>
      <c r="F15" s="16">
        <v>58147</v>
      </c>
      <c r="G15" s="16" t="s">
        <v>369</v>
      </c>
      <c r="H15" s="516"/>
      <c r="I15" s="516"/>
      <c r="J15" s="16"/>
      <c r="K15" s="16"/>
      <c r="L15" s="146"/>
      <c r="M15" s="146"/>
      <c r="N15" s="146"/>
      <c r="O15" s="146"/>
      <c r="P15" s="147"/>
      <c r="Q15" s="156"/>
      <c r="R15" s="148"/>
    </row>
    <row r="16" spans="1:18" ht="24" customHeight="1" x14ac:dyDescent="0.25">
      <c r="A16" s="104">
        <v>7</v>
      </c>
      <c r="B16" s="416"/>
      <c r="C16" s="16" t="s">
        <v>1426</v>
      </c>
      <c r="D16" s="16" t="s">
        <v>1427</v>
      </c>
      <c r="E16" s="16" t="s">
        <v>1429</v>
      </c>
      <c r="F16" s="16">
        <v>58142</v>
      </c>
      <c r="G16" s="16" t="s">
        <v>369</v>
      </c>
      <c r="H16" s="516"/>
      <c r="I16" s="516"/>
      <c r="J16" s="16"/>
      <c r="K16" s="16"/>
      <c r="L16" s="146"/>
      <c r="M16" s="146"/>
      <c r="N16" s="146"/>
      <c r="O16" s="146"/>
      <c r="P16" s="147"/>
      <c r="Q16" s="156"/>
      <c r="R16" s="148"/>
    </row>
    <row r="17" spans="1:19" ht="24" customHeight="1" x14ac:dyDescent="0.25">
      <c r="A17" s="57">
        <v>8</v>
      </c>
      <c r="B17" s="476"/>
      <c r="C17" s="16" t="s">
        <v>1426</v>
      </c>
      <c r="D17" s="16" t="s">
        <v>1427</v>
      </c>
      <c r="E17" s="16" t="s">
        <v>1430</v>
      </c>
      <c r="F17" s="16">
        <v>58148</v>
      </c>
      <c r="G17" s="16" t="s">
        <v>369</v>
      </c>
      <c r="H17" s="516"/>
      <c r="I17" s="516"/>
      <c r="J17" s="16"/>
      <c r="K17" s="16"/>
      <c r="L17" s="146"/>
      <c r="M17" s="146"/>
      <c r="N17" s="146"/>
      <c r="O17" s="146"/>
      <c r="P17" s="147"/>
      <c r="Q17" s="156"/>
      <c r="R17" s="148"/>
    </row>
    <row r="18" spans="1:19" ht="24" customHeight="1" x14ac:dyDescent="0.25">
      <c r="A18" s="57">
        <v>9</v>
      </c>
      <c r="B18" s="475" t="s">
        <v>617</v>
      </c>
      <c r="C18" s="16" t="s">
        <v>558</v>
      </c>
      <c r="D18" s="16" t="s">
        <v>601</v>
      </c>
      <c r="E18" s="16" t="s">
        <v>602</v>
      </c>
      <c r="F18" s="16" t="s">
        <v>603</v>
      </c>
      <c r="G18" s="16" t="s">
        <v>545</v>
      </c>
      <c r="H18" s="516"/>
      <c r="I18" s="516"/>
      <c r="J18" s="16"/>
      <c r="K18" s="16"/>
      <c r="L18" s="146"/>
      <c r="M18" s="146"/>
      <c r="N18" s="146"/>
      <c r="O18" s="146"/>
      <c r="P18" s="147"/>
      <c r="Q18" s="156"/>
      <c r="R18" s="148"/>
    </row>
    <row r="19" spans="1:19" ht="24" customHeight="1" x14ac:dyDescent="0.25">
      <c r="A19" s="104">
        <v>10</v>
      </c>
      <c r="B19" s="476"/>
      <c r="C19" s="288" t="s">
        <v>14</v>
      </c>
      <c r="D19" s="288" t="s">
        <v>14</v>
      </c>
      <c r="E19" s="288" t="s">
        <v>1710</v>
      </c>
      <c r="F19" s="288" t="s">
        <v>14</v>
      </c>
      <c r="G19" s="288" t="s">
        <v>306</v>
      </c>
      <c r="H19" s="516"/>
      <c r="I19" s="516"/>
      <c r="J19" s="288"/>
      <c r="K19" s="288"/>
      <c r="L19" s="146"/>
      <c r="M19" s="146"/>
      <c r="N19" s="146"/>
      <c r="O19" s="146"/>
      <c r="P19" s="147"/>
      <c r="Q19" s="156"/>
      <c r="R19" s="148"/>
    </row>
    <row r="20" spans="1:19" ht="24" customHeight="1" x14ac:dyDescent="0.25">
      <c r="A20" s="57">
        <v>11</v>
      </c>
      <c r="B20" s="475" t="s">
        <v>618</v>
      </c>
      <c r="C20" s="16" t="s">
        <v>577</v>
      </c>
      <c r="D20" s="16" t="s">
        <v>604</v>
      </c>
      <c r="E20" s="16" t="s">
        <v>605</v>
      </c>
      <c r="F20" s="16" t="s">
        <v>606</v>
      </c>
      <c r="G20" s="16" t="s">
        <v>543</v>
      </c>
      <c r="H20" s="516"/>
      <c r="I20" s="516"/>
      <c r="J20" s="16"/>
      <c r="K20" s="16"/>
      <c r="L20" s="146"/>
      <c r="M20" s="146"/>
      <c r="N20" s="146"/>
      <c r="O20" s="146"/>
      <c r="P20" s="147"/>
      <c r="Q20" s="156"/>
      <c r="R20" s="148"/>
    </row>
    <row r="21" spans="1:19" ht="24" customHeight="1" x14ac:dyDescent="0.25">
      <c r="A21" s="57">
        <v>12</v>
      </c>
      <c r="B21" s="416"/>
      <c r="C21" s="288" t="s">
        <v>574</v>
      </c>
      <c r="D21" s="288" t="s">
        <v>1704</v>
      </c>
      <c r="E21" s="288" t="s">
        <v>1705</v>
      </c>
      <c r="F21" s="288" t="s">
        <v>1706</v>
      </c>
      <c r="G21" s="288" t="s">
        <v>545</v>
      </c>
      <c r="H21" s="516"/>
      <c r="I21" s="516"/>
      <c r="J21" s="288"/>
      <c r="K21" s="288"/>
      <c r="L21" s="146"/>
      <c r="M21" s="146"/>
      <c r="N21" s="146"/>
      <c r="O21" s="146"/>
      <c r="P21" s="147"/>
      <c r="Q21" s="156"/>
      <c r="R21" s="148"/>
    </row>
    <row r="22" spans="1:19" ht="24" customHeight="1" x14ac:dyDescent="0.25">
      <c r="A22" s="104">
        <v>13</v>
      </c>
      <c r="B22" s="476"/>
      <c r="C22" s="288" t="s">
        <v>574</v>
      </c>
      <c r="D22" s="288" t="s">
        <v>1707</v>
      </c>
      <c r="E22" s="288" t="s">
        <v>1708</v>
      </c>
      <c r="F22" s="288" t="s">
        <v>1709</v>
      </c>
      <c r="G22" s="288" t="s">
        <v>545</v>
      </c>
      <c r="H22" s="516"/>
      <c r="I22" s="516"/>
      <c r="J22" s="288"/>
      <c r="K22" s="288"/>
      <c r="L22" s="146"/>
      <c r="M22" s="146"/>
      <c r="N22" s="146"/>
      <c r="O22" s="146"/>
      <c r="P22" s="147"/>
      <c r="Q22" s="156"/>
      <c r="R22" s="148"/>
    </row>
    <row r="23" spans="1:19" ht="24" customHeight="1" x14ac:dyDescent="0.25">
      <c r="A23" s="57">
        <v>14</v>
      </c>
      <c r="B23" s="67" t="s">
        <v>619</v>
      </c>
      <c r="C23" s="16" t="s">
        <v>489</v>
      </c>
      <c r="D23" s="16" t="s">
        <v>607</v>
      </c>
      <c r="E23" s="16" t="s">
        <v>608</v>
      </c>
      <c r="F23" s="16" t="s">
        <v>609</v>
      </c>
      <c r="G23" s="16" t="s">
        <v>488</v>
      </c>
      <c r="H23" s="516"/>
      <c r="I23" s="516"/>
      <c r="J23" s="16"/>
      <c r="K23" s="16"/>
      <c r="L23" s="146"/>
      <c r="M23" s="146"/>
      <c r="N23" s="146"/>
      <c r="O23" s="146"/>
      <c r="P23" s="147"/>
      <c r="Q23" s="156"/>
      <c r="R23" s="148"/>
    </row>
    <row r="24" spans="1:19" ht="24" customHeight="1" x14ac:dyDescent="0.25">
      <c r="A24" s="104">
        <v>15</v>
      </c>
      <c r="B24" s="475" t="s">
        <v>620</v>
      </c>
      <c r="C24" s="16" t="s">
        <v>1412</v>
      </c>
      <c r="D24" s="16" t="s">
        <v>1413</v>
      </c>
      <c r="E24" s="16" t="s">
        <v>1409</v>
      </c>
      <c r="F24" s="16" t="s">
        <v>1410</v>
      </c>
      <c r="G24" s="16" t="s">
        <v>1411</v>
      </c>
      <c r="H24" s="516"/>
      <c r="I24" s="516"/>
      <c r="J24" s="16"/>
      <c r="K24" s="16"/>
      <c r="L24" s="146"/>
      <c r="M24" s="146"/>
      <c r="N24" s="146"/>
      <c r="O24" s="146"/>
      <c r="P24" s="147"/>
      <c r="Q24" s="156"/>
      <c r="R24" s="148"/>
    </row>
    <row r="25" spans="1:19" ht="24" customHeight="1" thickBot="1" x14ac:dyDescent="0.3">
      <c r="A25" s="57">
        <v>16</v>
      </c>
      <c r="B25" s="421"/>
      <c r="C25" s="17" t="s">
        <v>611</v>
      </c>
      <c r="D25" s="17" t="s">
        <v>612</v>
      </c>
      <c r="E25" s="17" t="s">
        <v>613</v>
      </c>
      <c r="F25" s="17" t="s">
        <v>614</v>
      </c>
      <c r="G25" s="17" t="s">
        <v>543</v>
      </c>
      <c r="H25" s="517"/>
      <c r="I25" s="517"/>
      <c r="J25" s="17"/>
      <c r="K25" s="17"/>
      <c r="L25" s="149"/>
      <c r="M25" s="149"/>
      <c r="N25" s="149"/>
      <c r="O25" s="149"/>
      <c r="P25" s="150"/>
      <c r="Q25" s="157"/>
      <c r="R25" s="151"/>
    </row>
    <row r="26" spans="1:19" s="132" customFormat="1" ht="24" customHeight="1" x14ac:dyDescent="0.25">
      <c r="A26" s="478" t="s">
        <v>1635</v>
      </c>
      <c r="B26" s="460"/>
      <c r="C26" s="460"/>
      <c r="D26" s="460"/>
      <c r="E26" s="460"/>
      <c r="F26" s="460"/>
      <c r="G26" s="460"/>
      <c r="H26" s="460"/>
      <c r="I26" s="460"/>
      <c r="J26" s="460"/>
      <c r="K26" s="461"/>
      <c r="L26" s="110">
        <f>SUM(L10:L25)</f>
        <v>0</v>
      </c>
      <c r="M26" s="110"/>
      <c r="N26" s="110"/>
      <c r="O26" s="110">
        <f>SUM(O10:O25)</f>
        <v>0</v>
      </c>
      <c r="P26" s="110"/>
      <c r="Q26" s="110"/>
      <c r="R26" s="120">
        <f>SUM(R10:R25)</f>
        <v>0</v>
      </c>
      <c r="S26" s="131"/>
    </row>
    <row r="27" spans="1:19" s="132" customFormat="1" ht="24" customHeight="1" x14ac:dyDescent="0.25">
      <c r="A27" s="479" t="s">
        <v>1635</v>
      </c>
      <c r="B27" s="463"/>
      <c r="C27" s="463"/>
      <c r="D27" s="463"/>
      <c r="E27" s="463"/>
      <c r="F27" s="463"/>
      <c r="G27" s="463"/>
      <c r="H27" s="463"/>
      <c r="I27" s="463"/>
      <c r="J27" s="463"/>
      <c r="K27" s="464"/>
      <c r="L27" s="59">
        <f>SUM(H10:I25)*L26</f>
        <v>0</v>
      </c>
      <c r="M27" s="59"/>
      <c r="N27" s="59"/>
      <c r="O27" s="59">
        <f>SUM(H10:I25)*O26</f>
        <v>0</v>
      </c>
      <c r="P27" s="59"/>
      <c r="Q27" s="59"/>
      <c r="R27" s="60">
        <f>SUM(H10:I25)*R26</f>
        <v>0</v>
      </c>
      <c r="S27" s="131"/>
    </row>
    <row r="28" spans="1:19" ht="24" customHeight="1" thickBot="1" x14ac:dyDescent="0.3">
      <c r="A28" s="479" t="s">
        <v>1636</v>
      </c>
      <c r="B28" s="463"/>
      <c r="C28" s="463"/>
      <c r="D28" s="463"/>
      <c r="E28" s="463"/>
      <c r="F28" s="463"/>
      <c r="G28" s="463"/>
      <c r="H28" s="463"/>
      <c r="I28" s="463"/>
      <c r="J28" s="463"/>
      <c r="K28" s="464"/>
      <c r="L28" s="465">
        <f>SUM(L27+O27+R27)</f>
        <v>0</v>
      </c>
      <c r="M28" s="466"/>
      <c r="N28" s="466"/>
      <c r="O28" s="466"/>
      <c r="P28" s="466"/>
      <c r="Q28" s="466"/>
      <c r="R28" s="477"/>
    </row>
    <row r="29" spans="1:19" ht="24" customHeight="1" x14ac:dyDescent="0.25">
      <c r="A29" s="468" t="s">
        <v>7</v>
      </c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70"/>
    </row>
    <row r="30" spans="1:19" ht="24" customHeight="1" thickBot="1" x14ac:dyDescent="0.3">
      <c r="A30" s="413" t="s">
        <v>1677</v>
      </c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5"/>
    </row>
    <row r="31" spans="1:19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9" ht="24.75" customHeight="1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x14ac:dyDescent="0.25">
      <c r="A33" s="409" t="s">
        <v>1639</v>
      </c>
      <c r="B33" s="409"/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</row>
    <row r="34" spans="1:18" ht="15" customHeight="1" x14ac:dyDescent="0.25">
      <c r="A34" s="392" t="s">
        <v>1637</v>
      </c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</row>
    <row r="35" spans="1:18" ht="27.75" customHeight="1" x14ac:dyDescent="0.25">
      <c r="A35" s="393" t="s">
        <v>1638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</row>
    <row r="36" spans="1:18" ht="21" customHeight="1" x14ac:dyDescent="0.25">
      <c r="A36" s="394">
        <f ca="1">TODAY()</f>
        <v>42986</v>
      </c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</row>
    <row r="37" spans="1:18" x14ac:dyDescent="0.25">
      <c r="B37" s="56"/>
      <c r="C37" s="69"/>
      <c r="D37" s="69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64"/>
      <c r="R37" s="56" t="s">
        <v>8</v>
      </c>
    </row>
    <row r="39" spans="1:18" s="65" customFormat="1" x14ac:dyDescent="0.25">
      <c r="A39" s="70"/>
      <c r="B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66"/>
      <c r="R39" s="55"/>
    </row>
    <row r="41" spans="1:18" s="65" customFormat="1" x14ac:dyDescent="0.25">
      <c r="A41" s="70"/>
      <c r="B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66"/>
      <c r="R41" s="55"/>
    </row>
    <row r="42" spans="1:18" s="65" customFormat="1" x14ac:dyDescent="0.25">
      <c r="A42" s="70"/>
      <c r="B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66"/>
      <c r="R42" s="55"/>
    </row>
  </sheetData>
  <mergeCells count="39">
    <mergeCell ref="A36:R36"/>
    <mergeCell ref="A28:K28"/>
    <mergeCell ref="L28:R28"/>
    <mergeCell ref="A29:R29"/>
    <mergeCell ref="A30:R30"/>
    <mergeCell ref="A33:R33"/>
    <mergeCell ref="A34:R34"/>
    <mergeCell ref="H8:H9"/>
    <mergeCell ref="I8:I9"/>
    <mergeCell ref="B11:B17"/>
    <mergeCell ref="B24:B25"/>
    <mergeCell ref="A35:R35"/>
    <mergeCell ref="A26:K26"/>
    <mergeCell ref="A27:K27"/>
    <mergeCell ref="H10:H25"/>
    <mergeCell ref="I10:I25"/>
    <mergeCell ref="B20:B22"/>
    <mergeCell ref="B18:B19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B8:B9"/>
    <mergeCell ref="C8:C9"/>
    <mergeCell ref="D8:D9"/>
    <mergeCell ref="E8:E9"/>
    <mergeCell ref="F8:F9"/>
    <mergeCell ref="G8:G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2"/>
  <sheetViews>
    <sheetView view="pageBreakPreview" zoomScale="85" zoomScaleNormal="90" zoomScaleSheetLayoutView="85" workbookViewId="0">
      <selection activeCell="A6" sqref="A6:R6"/>
    </sheetView>
  </sheetViews>
  <sheetFormatPr baseColWidth="10" defaultColWidth="11.42578125" defaultRowHeight="12.75" x14ac:dyDescent="0.25"/>
  <cols>
    <col min="1" max="1" width="5" style="70" customWidth="1"/>
    <col min="2" max="2" width="15.7109375" style="65" customWidth="1"/>
    <col min="3" max="3" width="18.7109375" style="65" customWidth="1"/>
    <col min="4" max="4" width="12.85546875" style="65" customWidth="1"/>
    <col min="5" max="5" width="15.140625" style="65" customWidth="1"/>
    <col min="6" max="6" width="12.42578125" style="65" customWidth="1"/>
    <col min="7" max="7" width="19" style="65" customWidth="1"/>
    <col min="8" max="8" width="14.5703125" style="65" customWidth="1"/>
    <col min="9" max="9" width="13.85546875" style="65" customWidth="1"/>
    <col min="10" max="10" width="15.28515625" style="65" customWidth="1"/>
    <col min="11" max="11" width="15.85546875" style="65" customWidth="1"/>
    <col min="12" max="12" width="11" style="65" customWidth="1"/>
    <col min="13" max="13" width="18" style="65" customWidth="1"/>
    <col min="14" max="14" width="16.140625" style="65" customWidth="1"/>
    <col min="15" max="15" width="13.42578125" style="65" customWidth="1"/>
    <col min="16" max="16" width="17" style="65" customWidth="1"/>
    <col min="17" max="17" width="16.42578125" style="66" customWidth="1"/>
    <col min="18" max="18" width="14" style="65" customWidth="1"/>
    <col min="19" max="16384" width="11.42578125" style="65"/>
  </cols>
  <sheetData>
    <row r="1" spans="1:19" ht="30.75" customHeight="1" x14ac:dyDescent="0.25">
      <c r="A1" s="409"/>
      <c r="B1" s="409"/>
      <c r="C1" s="433"/>
      <c r="D1" s="440" t="s">
        <v>9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518"/>
    </row>
    <row r="2" spans="1:19" ht="36" customHeight="1" x14ac:dyDescent="0.25">
      <c r="A2" s="409"/>
      <c r="B2" s="409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518"/>
    </row>
    <row r="3" spans="1:19" ht="22.5" customHeight="1" x14ac:dyDescent="0.25">
      <c r="A3" s="409"/>
      <c r="B3" s="409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519"/>
    </row>
    <row r="4" spans="1:19" ht="22.5" customHeight="1" thickBot="1" x14ac:dyDescent="0.3">
      <c r="A4" s="435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520"/>
    </row>
    <row r="5" spans="1:19" s="69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69" customFormat="1" ht="26.25" customHeight="1" thickBot="1" x14ac:dyDescent="0.3">
      <c r="A6" s="449" t="s">
        <v>1646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52" t="s">
        <v>625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1628</v>
      </c>
      <c r="Q9" s="400"/>
      <c r="R9" s="402"/>
    </row>
    <row r="10" spans="1:19" ht="71.25" customHeight="1" thickBot="1" x14ac:dyDescent="0.3">
      <c r="A10" s="162">
        <v>1</v>
      </c>
      <c r="B10" s="71" t="s">
        <v>626</v>
      </c>
      <c r="C10" s="49" t="s">
        <v>622</v>
      </c>
      <c r="D10" s="49" t="s">
        <v>623</v>
      </c>
      <c r="E10" s="49">
        <v>7091</v>
      </c>
      <c r="F10" s="49">
        <v>20496</v>
      </c>
      <c r="G10" s="49" t="s">
        <v>624</v>
      </c>
      <c r="H10" s="49" t="s">
        <v>1679</v>
      </c>
      <c r="I10" s="49" t="s">
        <v>1679</v>
      </c>
      <c r="J10" s="49"/>
      <c r="K10" s="49"/>
      <c r="L10" s="163"/>
      <c r="M10" s="163"/>
      <c r="N10" s="163"/>
      <c r="O10" s="163"/>
      <c r="P10" s="163"/>
      <c r="Q10" s="164"/>
      <c r="R10" s="165"/>
    </row>
    <row r="11" spans="1:19" s="161" customFormat="1" ht="27.75" customHeight="1" x14ac:dyDescent="0.25">
      <c r="A11" s="521" t="s">
        <v>1635</v>
      </c>
      <c r="B11" s="522"/>
      <c r="C11" s="522"/>
      <c r="D11" s="522"/>
      <c r="E11" s="522"/>
      <c r="F11" s="522"/>
      <c r="G11" s="522"/>
      <c r="H11" s="522"/>
      <c r="I11" s="522"/>
      <c r="J11" s="522"/>
      <c r="K11" s="523"/>
      <c r="L11" s="159">
        <f>SUM(L10)</f>
        <v>0</v>
      </c>
      <c r="M11" s="159"/>
      <c r="N11" s="159"/>
      <c r="O11" s="159">
        <f>SUM(O10)</f>
        <v>0</v>
      </c>
      <c r="P11" s="159"/>
      <c r="Q11" s="159"/>
      <c r="R11" s="159">
        <f>SUM(R10)</f>
        <v>0</v>
      </c>
      <c r="S11" s="160"/>
    </row>
    <row r="12" spans="1:19" s="161" customFormat="1" ht="27.75" customHeight="1" x14ac:dyDescent="0.25">
      <c r="A12" s="521" t="s">
        <v>1635</v>
      </c>
      <c r="B12" s="522"/>
      <c r="C12" s="522"/>
      <c r="D12" s="522"/>
      <c r="E12" s="522"/>
      <c r="F12" s="522"/>
      <c r="G12" s="522"/>
      <c r="H12" s="522"/>
      <c r="I12" s="522"/>
      <c r="J12" s="522"/>
      <c r="K12" s="523"/>
      <c r="L12" s="159">
        <f>SUM(H10:I10)*L11</f>
        <v>0</v>
      </c>
      <c r="M12" s="159"/>
      <c r="N12" s="159"/>
      <c r="O12" s="159">
        <f>SUM(H10:I10)*O11</f>
        <v>0</v>
      </c>
      <c r="P12" s="159"/>
      <c r="Q12" s="159"/>
      <c r="R12" s="159">
        <f>SUM(H10:I10)*R11</f>
        <v>0</v>
      </c>
      <c r="S12" s="160"/>
    </row>
    <row r="13" spans="1:19" ht="35.1" customHeight="1" thickBot="1" x14ac:dyDescent="0.3">
      <c r="A13" s="521" t="s">
        <v>1636</v>
      </c>
      <c r="B13" s="522"/>
      <c r="C13" s="522"/>
      <c r="D13" s="522"/>
      <c r="E13" s="522"/>
      <c r="F13" s="522"/>
      <c r="G13" s="522"/>
      <c r="H13" s="522"/>
      <c r="I13" s="522"/>
      <c r="J13" s="522"/>
      <c r="K13" s="523"/>
      <c r="L13" s="465">
        <f>SUM(L12+O12+R12)</f>
        <v>0</v>
      </c>
      <c r="M13" s="466"/>
      <c r="N13" s="466"/>
      <c r="O13" s="466"/>
      <c r="P13" s="466"/>
      <c r="Q13" s="466"/>
      <c r="R13" s="467"/>
    </row>
    <row r="14" spans="1:19" ht="30" customHeight="1" x14ac:dyDescent="0.25">
      <c r="A14" s="524" t="s">
        <v>7</v>
      </c>
      <c r="B14" s="525"/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6"/>
    </row>
    <row r="15" spans="1:19" ht="25.5" customHeight="1" thickBot="1" x14ac:dyDescent="0.3">
      <c r="A15" s="413" t="s">
        <v>1677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5"/>
    </row>
    <row r="16" spans="1:19" x14ac:dyDescent="0.25"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18" x14ac:dyDescent="0.25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x14ac:dyDescent="0.25">
      <c r="A18" s="409" t="s">
        <v>1639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09"/>
    </row>
    <row r="19" spans="1:18" ht="15" customHeight="1" x14ac:dyDescent="0.25">
      <c r="A19" s="392" t="s">
        <v>1637</v>
      </c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</row>
    <row r="20" spans="1:18" ht="27.75" customHeight="1" x14ac:dyDescent="0.25">
      <c r="A20" s="393" t="s">
        <v>1638</v>
      </c>
      <c r="B20" s="393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</row>
    <row r="21" spans="1:18" ht="21" customHeight="1" x14ac:dyDescent="0.25">
      <c r="A21" s="394">
        <f ca="1">TODAY()</f>
        <v>42986</v>
      </c>
      <c r="B21" s="394"/>
      <c r="C21" s="394"/>
      <c r="D21" s="394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</row>
    <row r="22" spans="1:18" x14ac:dyDescent="0.25"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4"/>
      <c r="R22" s="69" t="s">
        <v>8</v>
      </c>
    </row>
  </sheetData>
  <mergeCells count="33">
    <mergeCell ref="A20:R20"/>
    <mergeCell ref="A21:R21"/>
    <mergeCell ref="A13:K13"/>
    <mergeCell ref="L13:R13"/>
    <mergeCell ref="A14:R14"/>
    <mergeCell ref="A15:R15"/>
    <mergeCell ref="A18:R18"/>
    <mergeCell ref="A19:R19"/>
    <mergeCell ref="A11:K11"/>
    <mergeCell ref="A12:K12"/>
    <mergeCell ref="A7:R7"/>
    <mergeCell ref="R8:R9"/>
    <mergeCell ref="J8:J9"/>
    <mergeCell ref="K8:K9"/>
    <mergeCell ref="L8:L9"/>
    <mergeCell ref="N8:N9"/>
    <mergeCell ref="O8:O9"/>
    <mergeCell ref="Q8:Q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:C4"/>
    <mergeCell ref="D1:R1"/>
    <mergeCell ref="D2:R2"/>
    <mergeCell ref="D3:R4"/>
    <mergeCell ref="A5:R5"/>
    <mergeCell ref="A6:R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8"/>
  <sheetViews>
    <sheetView view="pageBreakPreview" zoomScale="85" zoomScaleNormal="90" zoomScaleSheetLayoutView="85" workbookViewId="0">
      <selection activeCell="A6" sqref="A6:R6"/>
    </sheetView>
  </sheetViews>
  <sheetFormatPr baseColWidth="10" defaultColWidth="11.42578125" defaultRowHeight="12.75" x14ac:dyDescent="0.25"/>
  <cols>
    <col min="1" max="1" width="5" style="70" customWidth="1"/>
    <col min="2" max="2" width="16.140625" style="55" customWidth="1"/>
    <col min="3" max="3" width="12.42578125" style="65" customWidth="1"/>
    <col min="4" max="4" width="11.28515625" style="65" customWidth="1"/>
    <col min="5" max="5" width="16" style="55" customWidth="1"/>
    <col min="6" max="6" width="10.85546875" style="55" customWidth="1"/>
    <col min="7" max="7" width="16.7109375" style="55" customWidth="1"/>
    <col min="8" max="8" width="13.28515625" style="55" customWidth="1"/>
    <col min="9" max="9" width="11" style="55" customWidth="1"/>
    <col min="10" max="10" width="16.7109375" style="55" customWidth="1"/>
    <col min="11" max="11" width="13.85546875" style="55" customWidth="1"/>
    <col min="12" max="12" width="11" style="55" customWidth="1"/>
    <col min="13" max="13" width="15.7109375" style="55" customWidth="1"/>
    <col min="14" max="14" width="15.28515625" style="55" customWidth="1"/>
    <col min="15" max="15" width="15" style="55" customWidth="1"/>
    <col min="16" max="16" width="23.7109375" style="55" customWidth="1"/>
    <col min="17" max="17" width="16.42578125" style="66" customWidth="1"/>
    <col min="18" max="18" width="24.710937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1647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52" t="s">
        <v>634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1628</v>
      </c>
      <c r="Q9" s="513"/>
      <c r="R9" s="512"/>
    </row>
    <row r="10" spans="1:19" ht="35.1" customHeight="1" x14ac:dyDescent="0.25">
      <c r="A10" s="166">
        <v>1</v>
      </c>
      <c r="B10" s="80" t="s">
        <v>627</v>
      </c>
      <c r="C10" s="80" t="s">
        <v>628</v>
      </c>
      <c r="D10" s="80" t="s">
        <v>629</v>
      </c>
      <c r="E10" s="80" t="s">
        <v>630</v>
      </c>
      <c r="F10" s="80">
        <v>24076</v>
      </c>
      <c r="G10" s="80" t="s">
        <v>631</v>
      </c>
      <c r="H10" s="527">
        <v>1</v>
      </c>
      <c r="I10" s="527">
        <v>1</v>
      </c>
      <c r="J10" s="80"/>
      <c r="K10" s="80"/>
      <c r="L10" s="80"/>
      <c r="M10" s="80"/>
      <c r="N10" s="80"/>
      <c r="O10" s="80"/>
      <c r="P10" s="111"/>
      <c r="Q10" s="126"/>
      <c r="R10" s="113"/>
    </row>
    <row r="11" spans="1:19" ht="35.1" customHeight="1" thickBot="1" x14ac:dyDescent="0.3">
      <c r="A11" s="167">
        <v>2</v>
      </c>
      <c r="B11" s="81" t="s">
        <v>632</v>
      </c>
      <c r="C11" s="81" t="s">
        <v>633</v>
      </c>
      <c r="D11" s="81" t="s">
        <v>14</v>
      </c>
      <c r="E11" s="81" t="s">
        <v>14</v>
      </c>
      <c r="F11" s="81">
        <v>15828</v>
      </c>
      <c r="G11" s="81" t="s">
        <v>445</v>
      </c>
      <c r="H11" s="528"/>
      <c r="I11" s="528"/>
      <c r="J11" s="81"/>
      <c r="K11" s="81"/>
      <c r="L11" s="81"/>
      <c r="M11" s="81"/>
      <c r="N11" s="81"/>
      <c r="O11" s="81"/>
      <c r="P11" s="115"/>
      <c r="Q11" s="127"/>
      <c r="R11" s="117"/>
    </row>
    <row r="12" spans="1:19" s="132" customFormat="1" ht="27.75" customHeight="1" x14ac:dyDescent="0.25">
      <c r="A12" s="478" t="s">
        <v>1635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1"/>
      <c r="L12" s="110">
        <f>SUM(L10:L11)</f>
        <v>0</v>
      </c>
      <c r="M12" s="110"/>
      <c r="N12" s="110"/>
      <c r="O12" s="110">
        <f>SUM(O10:O11)</f>
        <v>0</v>
      </c>
      <c r="P12" s="110"/>
      <c r="Q12" s="110"/>
      <c r="R12" s="120">
        <f>SUM(R10:R11)</f>
        <v>0</v>
      </c>
      <c r="S12" s="131"/>
    </row>
    <row r="13" spans="1:19" s="132" customFormat="1" ht="27.75" customHeight="1" x14ac:dyDescent="0.25">
      <c r="A13" s="479" t="s">
        <v>1635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4"/>
      <c r="L13" s="59">
        <f>SUM(L10:L11)*L12</f>
        <v>0</v>
      </c>
      <c r="M13" s="59"/>
      <c r="N13" s="59"/>
      <c r="O13" s="59">
        <f>SUM(H10:I11)*O12</f>
        <v>0</v>
      </c>
      <c r="P13" s="59"/>
      <c r="Q13" s="59"/>
      <c r="R13" s="60">
        <f>SUM(H10:I11)*R12</f>
        <v>0</v>
      </c>
      <c r="S13" s="131"/>
    </row>
    <row r="14" spans="1:19" ht="35.1" customHeight="1" thickBot="1" x14ac:dyDescent="0.3">
      <c r="A14" s="479" t="s">
        <v>1636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4"/>
      <c r="L14" s="465">
        <f>SUM(L13+O13+R13)</f>
        <v>0</v>
      </c>
      <c r="M14" s="466"/>
      <c r="N14" s="466"/>
      <c r="O14" s="466"/>
      <c r="P14" s="466"/>
      <c r="Q14" s="466"/>
      <c r="R14" s="477"/>
    </row>
    <row r="15" spans="1:19" ht="30" customHeight="1" x14ac:dyDescent="0.25">
      <c r="A15" s="468" t="s">
        <v>7</v>
      </c>
      <c r="B15" s="469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70"/>
    </row>
    <row r="16" spans="1:19" ht="25.5" customHeight="1" thickBot="1" x14ac:dyDescent="0.3">
      <c r="A16" s="413" t="s">
        <v>1677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5"/>
    </row>
    <row r="17" spans="1:18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x14ac:dyDescent="0.25">
      <c r="A19" s="409" t="s">
        <v>1639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</row>
    <row r="20" spans="1:18" ht="15" customHeight="1" x14ac:dyDescent="0.25">
      <c r="A20" s="392" t="s">
        <v>1637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</row>
    <row r="21" spans="1:18" ht="27.75" customHeight="1" x14ac:dyDescent="0.25">
      <c r="A21" s="393" t="s">
        <v>1638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</row>
    <row r="22" spans="1:18" ht="21" customHeight="1" x14ac:dyDescent="0.25">
      <c r="A22" s="394">
        <f ca="1">TODAY()</f>
        <v>42986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1:18" x14ac:dyDescent="0.25">
      <c r="B23" s="56"/>
      <c r="C23" s="69"/>
      <c r="D23" s="69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64"/>
      <c r="R23" s="56" t="s">
        <v>8</v>
      </c>
    </row>
    <row r="25" spans="1:18" s="65" customFormat="1" x14ac:dyDescent="0.25">
      <c r="A25" s="70"/>
      <c r="B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66"/>
      <c r="R25" s="55"/>
    </row>
    <row r="27" spans="1:18" s="65" customFormat="1" x14ac:dyDescent="0.25">
      <c r="A27" s="70"/>
      <c r="B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66"/>
      <c r="R27" s="55"/>
    </row>
    <row r="28" spans="1:18" s="65" customFormat="1" x14ac:dyDescent="0.25">
      <c r="A28" s="70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</sheetData>
  <mergeCells count="35">
    <mergeCell ref="A21:R21"/>
    <mergeCell ref="A22:R22"/>
    <mergeCell ref="A14:K14"/>
    <mergeCell ref="L14:R14"/>
    <mergeCell ref="A15:R15"/>
    <mergeCell ref="A16:R16"/>
    <mergeCell ref="A19:R19"/>
    <mergeCell ref="A20:R20"/>
    <mergeCell ref="A12:K12"/>
    <mergeCell ref="A13:K13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B8:B9"/>
    <mergeCell ref="C8:C9"/>
    <mergeCell ref="H10:H11"/>
    <mergeCell ref="I10:I11"/>
    <mergeCell ref="I8:I9"/>
    <mergeCell ref="A1:C4"/>
    <mergeCell ref="D1:R1"/>
    <mergeCell ref="D2:R2"/>
    <mergeCell ref="D3:R4"/>
    <mergeCell ref="A5:R5"/>
    <mergeCell ref="A6:R6"/>
    <mergeCell ref="D8:D9"/>
    <mergeCell ref="E8:E9"/>
    <mergeCell ref="F8:F9"/>
    <mergeCell ref="G8:G9"/>
    <mergeCell ref="H8:H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3"/>
  <sheetViews>
    <sheetView view="pageBreakPreview" zoomScale="85" zoomScaleNormal="90" zoomScaleSheetLayoutView="85" workbookViewId="0">
      <selection activeCell="F13" sqref="F13"/>
    </sheetView>
  </sheetViews>
  <sheetFormatPr baseColWidth="10" defaultColWidth="11.42578125" defaultRowHeight="12.75" x14ac:dyDescent="0.25"/>
  <cols>
    <col min="1" max="1" width="5" style="70" customWidth="1"/>
    <col min="2" max="2" width="17.85546875" style="55" customWidth="1"/>
    <col min="3" max="3" width="16" style="65" customWidth="1"/>
    <col min="4" max="4" width="17.5703125" style="65" customWidth="1"/>
    <col min="5" max="5" width="10.7109375" style="55" customWidth="1"/>
    <col min="6" max="6" width="9.7109375" style="55" customWidth="1"/>
    <col min="7" max="7" width="14.85546875" style="55" customWidth="1"/>
    <col min="8" max="8" width="12.7109375" style="55" customWidth="1"/>
    <col min="9" max="9" width="12.85546875" style="55" customWidth="1"/>
    <col min="10" max="10" width="16.7109375" style="55" customWidth="1"/>
    <col min="11" max="11" width="13.7109375" style="55" customWidth="1"/>
    <col min="12" max="12" width="10.7109375" style="55" customWidth="1"/>
    <col min="13" max="13" width="15.85546875" style="55" customWidth="1"/>
    <col min="14" max="14" width="14.5703125" style="55" customWidth="1"/>
    <col min="15" max="15" width="18" style="55" customWidth="1"/>
    <col min="16" max="16" width="19.85546875" style="55" customWidth="1"/>
    <col min="17" max="17" width="16.42578125" style="66" customWidth="1"/>
    <col min="18" max="18" width="21.42578125" style="55" customWidth="1"/>
    <col min="19" max="16384" width="11.42578125" style="55"/>
  </cols>
  <sheetData>
    <row r="1" spans="1:18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1648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52" t="s">
        <v>636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1674</v>
      </c>
      <c r="Q9" s="400"/>
      <c r="R9" s="402"/>
    </row>
    <row r="10" spans="1:18" ht="35.1" customHeight="1" x14ac:dyDescent="0.25">
      <c r="A10" s="104">
        <v>1</v>
      </c>
      <c r="B10" s="416" t="s">
        <v>637</v>
      </c>
      <c r="C10" s="82" t="s">
        <v>635</v>
      </c>
      <c r="D10" s="82" t="s">
        <v>14</v>
      </c>
      <c r="E10" s="82">
        <v>10533</v>
      </c>
      <c r="F10" s="41">
        <v>43315</v>
      </c>
      <c r="G10" s="41" t="s">
        <v>371</v>
      </c>
      <c r="H10" s="529">
        <v>1</v>
      </c>
      <c r="I10" s="529">
        <v>1</v>
      </c>
      <c r="J10" s="41"/>
      <c r="K10" s="41"/>
      <c r="L10" s="41"/>
      <c r="M10" s="41"/>
      <c r="N10" s="41"/>
      <c r="O10" s="41"/>
      <c r="P10" s="101"/>
      <c r="Q10" s="123"/>
      <c r="R10" s="105"/>
    </row>
    <row r="11" spans="1:18" ht="35.1" customHeight="1" x14ac:dyDescent="0.25">
      <c r="A11" s="57">
        <v>2</v>
      </c>
      <c r="B11" s="416"/>
      <c r="C11" s="76" t="s">
        <v>507</v>
      </c>
      <c r="D11" s="76" t="s">
        <v>1418</v>
      </c>
      <c r="E11" s="76" t="s">
        <v>14</v>
      </c>
      <c r="F11" s="84">
        <v>49482</v>
      </c>
      <c r="G11" s="84" t="s">
        <v>305</v>
      </c>
      <c r="H11" s="529"/>
      <c r="I11" s="529"/>
      <c r="J11" s="84"/>
      <c r="K11" s="84"/>
      <c r="L11" s="84"/>
      <c r="M11" s="84"/>
      <c r="N11" s="84"/>
      <c r="O11" s="84"/>
      <c r="P11" s="100"/>
      <c r="Q11" s="122"/>
      <c r="R11" s="114"/>
    </row>
    <row r="12" spans="1:18" ht="35.1" customHeight="1" x14ac:dyDescent="0.25">
      <c r="A12" s="57">
        <v>3</v>
      </c>
      <c r="B12" s="416"/>
      <c r="C12" s="76" t="s">
        <v>507</v>
      </c>
      <c r="D12" s="76" t="s">
        <v>1418</v>
      </c>
      <c r="E12" s="76" t="s">
        <v>14</v>
      </c>
      <c r="F12" s="84">
        <v>49483</v>
      </c>
      <c r="G12" s="84" t="s">
        <v>305</v>
      </c>
      <c r="H12" s="529"/>
      <c r="I12" s="529"/>
      <c r="J12" s="84"/>
      <c r="K12" s="84"/>
      <c r="L12" s="84"/>
      <c r="M12" s="84"/>
      <c r="N12" s="84"/>
      <c r="O12" s="84"/>
      <c r="P12" s="100"/>
      <c r="Q12" s="122"/>
      <c r="R12" s="114"/>
    </row>
    <row r="13" spans="1:18" ht="35.1" customHeight="1" x14ac:dyDescent="0.25">
      <c r="A13" s="57">
        <v>4</v>
      </c>
      <c r="B13" s="476"/>
      <c r="C13" s="76" t="s">
        <v>507</v>
      </c>
      <c r="D13" s="76" t="s">
        <v>1418</v>
      </c>
      <c r="E13" s="76" t="s">
        <v>14</v>
      </c>
      <c r="F13" s="84">
        <v>49484</v>
      </c>
      <c r="G13" s="84" t="s">
        <v>305</v>
      </c>
      <c r="H13" s="529"/>
      <c r="I13" s="529"/>
      <c r="J13" s="84"/>
      <c r="K13" s="84"/>
      <c r="L13" s="84"/>
      <c r="M13" s="84"/>
      <c r="N13" s="84"/>
      <c r="O13" s="84"/>
      <c r="P13" s="100"/>
      <c r="Q13" s="122"/>
      <c r="R13" s="114"/>
    </row>
    <row r="14" spans="1:18" ht="35.1" customHeight="1" x14ac:dyDescent="0.25">
      <c r="A14" s="104">
        <v>5</v>
      </c>
      <c r="B14" s="416" t="s">
        <v>637</v>
      </c>
      <c r="C14" s="82" t="s">
        <v>507</v>
      </c>
      <c r="D14" s="82" t="s">
        <v>1418</v>
      </c>
      <c r="E14" s="82" t="s">
        <v>14</v>
      </c>
      <c r="F14" s="41">
        <v>53747</v>
      </c>
      <c r="G14" s="41" t="s">
        <v>305</v>
      </c>
      <c r="H14" s="529"/>
      <c r="I14" s="529"/>
      <c r="J14" s="84"/>
      <c r="K14" s="84"/>
      <c r="L14" s="84"/>
      <c r="M14" s="84"/>
      <c r="N14" s="84"/>
      <c r="O14" s="84"/>
      <c r="P14" s="100"/>
      <c r="Q14" s="122"/>
      <c r="R14" s="114"/>
    </row>
    <row r="15" spans="1:18" ht="35.1" customHeight="1" x14ac:dyDescent="0.25">
      <c r="A15" s="57">
        <v>6</v>
      </c>
      <c r="B15" s="416"/>
      <c r="C15" s="76" t="s">
        <v>507</v>
      </c>
      <c r="D15" s="76" t="s">
        <v>1418</v>
      </c>
      <c r="E15" s="76" t="s">
        <v>14</v>
      </c>
      <c r="F15" s="84">
        <v>53748</v>
      </c>
      <c r="G15" s="84" t="s">
        <v>305</v>
      </c>
      <c r="H15" s="529"/>
      <c r="I15" s="529"/>
      <c r="J15" s="84"/>
      <c r="K15" s="84"/>
      <c r="L15" s="84"/>
      <c r="M15" s="84"/>
      <c r="N15" s="84"/>
      <c r="O15" s="84"/>
      <c r="P15" s="100"/>
      <c r="Q15" s="122"/>
      <c r="R15" s="114"/>
    </row>
    <row r="16" spans="1:18" ht="35.1" customHeight="1" x14ac:dyDescent="0.25">
      <c r="A16" s="57">
        <v>7</v>
      </c>
      <c r="B16" s="416"/>
      <c r="C16" s="76" t="s">
        <v>507</v>
      </c>
      <c r="D16" s="76" t="s">
        <v>1418</v>
      </c>
      <c r="E16" s="76" t="s">
        <v>14</v>
      </c>
      <c r="F16" s="84">
        <v>53417</v>
      </c>
      <c r="G16" s="84" t="s">
        <v>305</v>
      </c>
      <c r="H16" s="530"/>
      <c r="I16" s="530"/>
      <c r="J16" s="84"/>
      <c r="K16" s="84"/>
      <c r="L16" s="84"/>
      <c r="M16" s="84"/>
      <c r="N16" s="84"/>
      <c r="O16" s="84"/>
      <c r="P16" s="100"/>
      <c r="Q16" s="122"/>
      <c r="R16" s="114"/>
    </row>
    <row r="17" spans="1:19" s="132" customFormat="1" ht="27.75" customHeight="1" x14ac:dyDescent="0.25">
      <c r="A17" s="479" t="s">
        <v>1635</v>
      </c>
      <c r="B17" s="463"/>
      <c r="C17" s="463"/>
      <c r="D17" s="463"/>
      <c r="E17" s="463"/>
      <c r="F17" s="463"/>
      <c r="G17" s="463"/>
      <c r="H17" s="463"/>
      <c r="I17" s="463"/>
      <c r="J17" s="460"/>
      <c r="K17" s="461"/>
      <c r="L17" s="110">
        <f>SUM(L10:L16)</f>
        <v>0</v>
      </c>
      <c r="M17" s="110"/>
      <c r="N17" s="110"/>
      <c r="O17" s="110">
        <f>SUM(O10:O16)</f>
        <v>0</v>
      </c>
      <c r="P17" s="110"/>
      <c r="Q17" s="110"/>
      <c r="R17" s="120">
        <f>SUM(R10:R16)</f>
        <v>0</v>
      </c>
      <c r="S17" s="131"/>
    </row>
    <row r="18" spans="1:19" s="132" customFormat="1" ht="27.75" customHeight="1" x14ac:dyDescent="0.25">
      <c r="A18" s="479" t="s">
        <v>1635</v>
      </c>
      <c r="B18" s="463"/>
      <c r="C18" s="463"/>
      <c r="D18" s="463"/>
      <c r="E18" s="463"/>
      <c r="F18" s="463"/>
      <c r="G18" s="463"/>
      <c r="H18" s="463"/>
      <c r="I18" s="463"/>
      <c r="J18" s="463"/>
      <c r="K18" s="464"/>
      <c r="L18" s="59">
        <f>SUM(H10:I16)*L17</f>
        <v>0</v>
      </c>
      <c r="M18" s="59"/>
      <c r="N18" s="59"/>
      <c r="O18" s="59">
        <f>SUM(H10:I16)*O17</f>
        <v>0</v>
      </c>
      <c r="P18" s="59"/>
      <c r="Q18" s="59"/>
      <c r="R18" s="60">
        <f>SUM(H10:I16)*R17</f>
        <v>0</v>
      </c>
      <c r="S18" s="131"/>
    </row>
    <row r="19" spans="1:19" ht="35.1" customHeight="1" thickBot="1" x14ac:dyDescent="0.3">
      <c r="A19" s="479" t="s">
        <v>1636</v>
      </c>
      <c r="B19" s="463"/>
      <c r="C19" s="463"/>
      <c r="D19" s="463"/>
      <c r="E19" s="463"/>
      <c r="F19" s="463"/>
      <c r="G19" s="463"/>
      <c r="H19" s="463"/>
      <c r="I19" s="463"/>
      <c r="J19" s="463"/>
      <c r="K19" s="464"/>
      <c r="L19" s="465">
        <f>SUM(L18+O18+R18)</f>
        <v>0</v>
      </c>
      <c r="M19" s="466"/>
      <c r="N19" s="466"/>
      <c r="O19" s="466"/>
      <c r="P19" s="466"/>
      <c r="Q19" s="466"/>
      <c r="R19" s="477"/>
    </row>
    <row r="20" spans="1:19" ht="30" customHeight="1" x14ac:dyDescent="0.25">
      <c r="A20" s="468" t="s">
        <v>7</v>
      </c>
      <c r="B20" s="469"/>
      <c r="C20" s="469"/>
      <c r="D20" s="469"/>
      <c r="E20" s="469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70"/>
    </row>
    <row r="21" spans="1:19" ht="25.5" customHeight="1" thickBot="1" x14ac:dyDescent="0.3">
      <c r="A21" s="413" t="s">
        <v>1677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5"/>
    </row>
    <row r="22" spans="1:19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9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9" x14ac:dyDescent="0.25">
      <c r="A24" s="409" t="s">
        <v>1639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</row>
    <row r="25" spans="1:19" ht="15" customHeight="1" x14ac:dyDescent="0.25">
      <c r="A25" s="392" t="s">
        <v>1637</v>
      </c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</row>
    <row r="26" spans="1:19" ht="27.75" customHeight="1" x14ac:dyDescent="0.25">
      <c r="A26" s="393" t="s">
        <v>1638</v>
      </c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</row>
    <row r="27" spans="1:19" ht="21" customHeight="1" x14ac:dyDescent="0.25">
      <c r="A27" s="394">
        <f ca="1">TODAY()</f>
        <v>42986</v>
      </c>
      <c r="B27" s="394"/>
      <c r="C27" s="394"/>
      <c r="D27" s="394"/>
      <c r="E27" s="394"/>
      <c r="F27" s="394"/>
      <c r="G27" s="394"/>
      <c r="H27" s="394"/>
      <c r="I27" s="394"/>
      <c r="J27" s="394"/>
      <c r="K27" s="394"/>
      <c r="L27" s="394"/>
      <c r="M27" s="394"/>
      <c r="N27" s="394"/>
      <c r="O27" s="394"/>
      <c r="P27" s="394"/>
      <c r="Q27" s="394"/>
      <c r="R27" s="394"/>
    </row>
    <row r="28" spans="1:19" x14ac:dyDescent="0.25">
      <c r="B28" s="56"/>
      <c r="C28" s="69"/>
      <c r="D28" s="69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64"/>
      <c r="R28" s="56" t="s">
        <v>8</v>
      </c>
    </row>
    <row r="30" spans="1:19" s="65" customFormat="1" x14ac:dyDescent="0.25">
      <c r="A30" s="70"/>
      <c r="B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66"/>
      <c r="R30" s="55"/>
    </row>
    <row r="32" spans="1:19" s="65" customFormat="1" x14ac:dyDescent="0.25">
      <c r="A32" s="70"/>
      <c r="B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66"/>
      <c r="R32" s="55"/>
    </row>
    <row r="33" spans="1:18" s="65" customFormat="1" x14ac:dyDescent="0.25">
      <c r="A33" s="70"/>
      <c r="B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66"/>
      <c r="R33" s="55"/>
    </row>
  </sheetData>
  <mergeCells count="37">
    <mergeCell ref="A26:R26"/>
    <mergeCell ref="A27:R27"/>
    <mergeCell ref="A19:K19"/>
    <mergeCell ref="L19:R19"/>
    <mergeCell ref="A20:R20"/>
    <mergeCell ref="A21:R21"/>
    <mergeCell ref="A24:R24"/>
    <mergeCell ref="A25:R25"/>
    <mergeCell ref="A17:K17"/>
    <mergeCell ref="A18:K18"/>
    <mergeCell ref="R8:R9"/>
    <mergeCell ref="A7:R7"/>
    <mergeCell ref="B10:B13"/>
    <mergeCell ref="B14:B16"/>
    <mergeCell ref="J8:J9"/>
    <mergeCell ref="K8:K9"/>
    <mergeCell ref="L8:L9"/>
    <mergeCell ref="N8:N9"/>
    <mergeCell ref="O8:O9"/>
    <mergeCell ref="Q8:Q9"/>
    <mergeCell ref="A8:A9"/>
    <mergeCell ref="H10:H16"/>
    <mergeCell ref="I10:I16"/>
    <mergeCell ref="A6:R6"/>
    <mergeCell ref="B8:B9"/>
    <mergeCell ref="C8:C9"/>
    <mergeCell ref="D8:D9"/>
    <mergeCell ref="E8:E9"/>
    <mergeCell ref="F8:F9"/>
    <mergeCell ref="G8:G9"/>
    <mergeCell ref="H8:H9"/>
    <mergeCell ref="I8:I9"/>
    <mergeCell ref="A1:C4"/>
    <mergeCell ref="D1:R1"/>
    <mergeCell ref="D2:R2"/>
    <mergeCell ref="D3:R4"/>
    <mergeCell ref="A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293"/>
  <sheetViews>
    <sheetView view="pageBreakPreview" zoomScale="85" zoomScaleNormal="90" zoomScaleSheetLayoutView="85" workbookViewId="0">
      <pane ySplit="9" topLeftCell="A249" activePane="bottomLeft" state="frozen"/>
      <selection pane="bottomLeft" activeCell="A282" sqref="A282:K282"/>
    </sheetView>
  </sheetViews>
  <sheetFormatPr baseColWidth="10" defaultColWidth="11.42578125" defaultRowHeight="12.75" x14ac:dyDescent="0.25"/>
  <cols>
    <col min="1" max="1" width="5" style="7" customWidth="1"/>
    <col min="2" max="2" width="13.85546875" style="371" customWidth="1"/>
    <col min="3" max="3" width="18" style="5" customWidth="1"/>
    <col min="4" max="4" width="14.7109375" style="5" customWidth="1"/>
    <col min="5" max="5" width="17.28515625" style="2" customWidth="1"/>
    <col min="6" max="6" width="13.5703125" style="2" customWidth="1"/>
    <col min="7" max="7" width="18.85546875" style="2" customWidth="1"/>
    <col min="8" max="8" width="11.85546875" style="2" customWidth="1"/>
    <col min="9" max="9" width="12.42578125" style="2" customWidth="1"/>
    <col min="10" max="10" width="13.7109375" style="2" customWidth="1"/>
    <col min="11" max="11" width="14.5703125" style="2" customWidth="1"/>
    <col min="12" max="12" width="11" style="2" customWidth="1"/>
    <col min="13" max="13" width="14.28515625" style="2" customWidth="1"/>
    <col min="14" max="14" width="13.5703125" style="2" customWidth="1"/>
    <col min="15" max="15" width="13.85546875" style="2" customWidth="1"/>
    <col min="16" max="16" width="16.7109375" style="2" customWidth="1"/>
    <col min="17" max="17" width="16.42578125" style="6" customWidth="1"/>
    <col min="18" max="18" width="24.7109375" style="2" customWidth="1"/>
    <col min="19" max="16384" width="11.42578125" style="2"/>
  </cols>
  <sheetData>
    <row r="1" spans="1:18" x14ac:dyDescent="0.25">
      <c r="A1" s="533"/>
      <c r="B1" s="534"/>
      <c r="C1" s="535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536"/>
      <c r="B2" s="537"/>
      <c r="C2" s="538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536"/>
      <c r="B3" s="537"/>
      <c r="C3" s="538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539"/>
      <c r="B4" s="540"/>
      <c r="C4" s="541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1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1" customFormat="1" ht="13.5" thickBot="1" x14ac:dyDescent="0.3">
      <c r="A6" s="449" t="s">
        <v>1649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638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38.25" x14ac:dyDescent="0.25">
      <c r="A8" s="542" t="s">
        <v>11</v>
      </c>
      <c r="B8" s="531" t="s">
        <v>0</v>
      </c>
      <c r="C8" s="531" t="s">
        <v>1</v>
      </c>
      <c r="D8" s="531" t="s">
        <v>2</v>
      </c>
      <c r="E8" s="531" t="s">
        <v>3</v>
      </c>
      <c r="F8" s="531" t="s">
        <v>4</v>
      </c>
      <c r="G8" s="531" t="s">
        <v>5</v>
      </c>
      <c r="H8" s="483" t="s">
        <v>1621</v>
      </c>
      <c r="I8" s="483" t="s">
        <v>1629</v>
      </c>
      <c r="J8" s="483" t="s">
        <v>1622</v>
      </c>
      <c r="K8" s="544" t="s">
        <v>1623</v>
      </c>
      <c r="L8" s="483" t="s">
        <v>1624</v>
      </c>
      <c r="M8" s="50" t="s">
        <v>1625</v>
      </c>
      <c r="N8" s="544" t="s">
        <v>1623</v>
      </c>
      <c r="O8" s="483" t="s">
        <v>1624</v>
      </c>
      <c r="P8" s="50" t="s">
        <v>1626</v>
      </c>
      <c r="Q8" s="544" t="s">
        <v>1623</v>
      </c>
      <c r="R8" s="484" t="s">
        <v>1624</v>
      </c>
    </row>
    <row r="9" spans="1:18" ht="13.5" thickBot="1" x14ac:dyDescent="0.3">
      <c r="A9" s="543"/>
      <c r="B9" s="532"/>
      <c r="C9" s="532"/>
      <c r="D9" s="532"/>
      <c r="E9" s="532"/>
      <c r="F9" s="532"/>
      <c r="G9" s="532"/>
      <c r="H9" s="390"/>
      <c r="I9" s="390"/>
      <c r="J9" s="390"/>
      <c r="K9" s="545"/>
      <c r="L9" s="390"/>
      <c r="M9" s="97" t="s">
        <v>1627</v>
      </c>
      <c r="N9" s="545"/>
      <c r="O9" s="390"/>
      <c r="P9" s="97" t="s">
        <v>1674</v>
      </c>
      <c r="Q9" s="545"/>
      <c r="R9" s="512"/>
    </row>
    <row r="10" spans="1:18" ht="12.75" customHeight="1" x14ac:dyDescent="0.25">
      <c r="A10" s="8">
        <v>1</v>
      </c>
      <c r="B10" s="376" t="s">
        <v>832</v>
      </c>
      <c r="C10" s="10" t="s">
        <v>639</v>
      </c>
      <c r="D10" s="351" t="s">
        <v>640</v>
      </c>
      <c r="E10" s="353" t="s">
        <v>641</v>
      </c>
      <c r="F10" s="351" t="s">
        <v>642</v>
      </c>
      <c r="G10" s="351" t="s">
        <v>302</v>
      </c>
      <c r="H10" s="480">
        <v>1</v>
      </c>
      <c r="I10" s="480">
        <v>1</v>
      </c>
      <c r="J10" s="169"/>
      <c r="K10" s="169"/>
      <c r="L10" s="169"/>
      <c r="M10" s="169"/>
      <c r="N10" s="169"/>
      <c r="O10" s="169"/>
      <c r="P10" s="169"/>
      <c r="Q10" s="169"/>
      <c r="R10" s="170"/>
    </row>
    <row r="11" spans="1:18" x14ac:dyDescent="0.25">
      <c r="A11" s="9">
        <v>2</v>
      </c>
      <c r="B11" s="377"/>
      <c r="C11" s="11" t="s">
        <v>663</v>
      </c>
      <c r="D11" s="352" t="s">
        <v>640</v>
      </c>
      <c r="E11" s="12" t="s">
        <v>14</v>
      </c>
      <c r="F11" s="352" t="s">
        <v>14</v>
      </c>
      <c r="G11" s="352" t="s">
        <v>271</v>
      </c>
      <c r="H11" s="481"/>
      <c r="I11" s="481"/>
      <c r="J11" s="168"/>
      <c r="K11" s="168"/>
      <c r="L11" s="168"/>
      <c r="M11" s="168"/>
      <c r="N11" s="168"/>
      <c r="O11" s="168"/>
      <c r="P11" s="168"/>
      <c r="Q11" s="168"/>
      <c r="R11" s="171"/>
    </row>
    <row r="12" spans="1:18" x14ac:dyDescent="0.25">
      <c r="A12" s="9">
        <v>3</v>
      </c>
      <c r="B12" s="377"/>
      <c r="C12" s="11" t="s">
        <v>663</v>
      </c>
      <c r="D12" s="352" t="s">
        <v>640</v>
      </c>
      <c r="E12" s="12" t="s">
        <v>14</v>
      </c>
      <c r="F12" s="352" t="s">
        <v>14</v>
      </c>
      <c r="G12" s="352" t="s">
        <v>271</v>
      </c>
      <c r="H12" s="481"/>
      <c r="I12" s="481"/>
      <c r="J12" s="168"/>
      <c r="K12" s="168"/>
      <c r="L12" s="168"/>
      <c r="M12" s="168"/>
      <c r="N12" s="168"/>
      <c r="O12" s="168"/>
      <c r="P12" s="168"/>
      <c r="Q12" s="168"/>
      <c r="R12" s="171"/>
    </row>
    <row r="13" spans="1:18" x14ac:dyDescent="0.25">
      <c r="A13" s="9">
        <v>4</v>
      </c>
      <c r="B13" s="377"/>
      <c r="C13" s="11" t="s">
        <v>644</v>
      </c>
      <c r="D13" s="352" t="s">
        <v>14</v>
      </c>
      <c r="E13" s="12" t="s">
        <v>14</v>
      </c>
      <c r="F13" s="352" t="s">
        <v>14</v>
      </c>
      <c r="G13" s="352" t="s">
        <v>271</v>
      </c>
      <c r="H13" s="481"/>
      <c r="I13" s="481"/>
      <c r="J13" s="168"/>
      <c r="K13" s="168"/>
      <c r="L13" s="168"/>
      <c r="M13" s="168"/>
      <c r="N13" s="168"/>
      <c r="O13" s="168"/>
      <c r="P13" s="168"/>
      <c r="Q13" s="168"/>
      <c r="R13" s="171"/>
    </row>
    <row r="14" spans="1:18" x14ac:dyDescent="0.25">
      <c r="A14" s="9">
        <v>5</v>
      </c>
      <c r="B14" s="377"/>
      <c r="C14" s="11" t="s">
        <v>646</v>
      </c>
      <c r="D14" s="352" t="s">
        <v>14</v>
      </c>
      <c r="E14" s="12" t="s">
        <v>14</v>
      </c>
      <c r="F14" s="352" t="s">
        <v>14</v>
      </c>
      <c r="G14" s="352" t="s">
        <v>1397</v>
      </c>
      <c r="H14" s="481"/>
      <c r="I14" s="481"/>
      <c r="J14" s="168"/>
      <c r="K14" s="168"/>
      <c r="L14" s="168"/>
      <c r="M14" s="168"/>
      <c r="N14" s="168"/>
      <c r="O14" s="168"/>
      <c r="P14" s="168"/>
      <c r="Q14" s="168"/>
      <c r="R14" s="171"/>
    </row>
    <row r="15" spans="1:18" x14ac:dyDescent="0.25">
      <c r="A15" s="9">
        <v>6</v>
      </c>
      <c r="B15" s="377"/>
      <c r="C15" s="11" t="s">
        <v>643</v>
      </c>
      <c r="D15" s="352" t="s">
        <v>14</v>
      </c>
      <c r="E15" s="12" t="s">
        <v>817</v>
      </c>
      <c r="F15" s="352" t="s">
        <v>14</v>
      </c>
      <c r="G15" s="352" t="s">
        <v>308</v>
      </c>
      <c r="H15" s="481"/>
      <c r="I15" s="481"/>
      <c r="J15" s="168"/>
      <c r="K15" s="168"/>
      <c r="L15" s="168"/>
      <c r="M15" s="168"/>
      <c r="N15" s="168"/>
      <c r="O15" s="168"/>
      <c r="P15" s="168"/>
      <c r="Q15" s="168"/>
      <c r="R15" s="171"/>
    </row>
    <row r="16" spans="1:18" x14ac:dyDescent="0.25">
      <c r="A16" s="9">
        <v>7</v>
      </c>
      <c r="B16" s="377"/>
      <c r="C16" s="11" t="s">
        <v>789</v>
      </c>
      <c r="D16" s="352" t="s">
        <v>14</v>
      </c>
      <c r="E16" s="12" t="s">
        <v>1829</v>
      </c>
      <c r="F16" s="352" t="s">
        <v>14</v>
      </c>
      <c r="G16" s="352" t="s">
        <v>308</v>
      </c>
      <c r="H16" s="481"/>
      <c r="I16" s="481"/>
      <c r="J16" s="168"/>
      <c r="K16" s="168"/>
      <c r="L16" s="168"/>
      <c r="M16" s="168"/>
      <c r="N16" s="168"/>
      <c r="O16" s="168"/>
      <c r="P16" s="168"/>
      <c r="Q16" s="168"/>
      <c r="R16" s="171"/>
    </row>
    <row r="17" spans="1:18" x14ac:dyDescent="0.25">
      <c r="A17" s="9">
        <v>8</v>
      </c>
      <c r="B17" s="377"/>
      <c r="C17" s="11" t="s">
        <v>643</v>
      </c>
      <c r="D17" s="352" t="s">
        <v>14</v>
      </c>
      <c r="E17" s="12" t="s">
        <v>816</v>
      </c>
      <c r="F17" s="352" t="s">
        <v>14</v>
      </c>
      <c r="G17" s="352" t="s">
        <v>308</v>
      </c>
      <c r="H17" s="481"/>
      <c r="I17" s="481"/>
      <c r="J17" s="168"/>
      <c r="K17" s="168"/>
      <c r="L17" s="168"/>
      <c r="M17" s="168"/>
      <c r="N17" s="168"/>
      <c r="O17" s="168"/>
      <c r="P17" s="168"/>
      <c r="Q17" s="168"/>
      <c r="R17" s="171"/>
    </row>
    <row r="18" spans="1:18" x14ac:dyDescent="0.25">
      <c r="A18" s="9">
        <v>9</v>
      </c>
      <c r="B18" s="377"/>
      <c r="C18" s="11" t="s">
        <v>789</v>
      </c>
      <c r="D18" s="352" t="s">
        <v>14</v>
      </c>
      <c r="E18" s="12" t="s">
        <v>1830</v>
      </c>
      <c r="F18" s="352" t="s">
        <v>14</v>
      </c>
      <c r="G18" s="352" t="s">
        <v>308</v>
      </c>
      <c r="H18" s="481"/>
      <c r="I18" s="481"/>
      <c r="J18" s="168"/>
      <c r="K18" s="168"/>
      <c r="L18" s="168"/>
      <c r="M18" s="168"/>
      <c r="N18" s="168"/>
      <c r="O18" s="168"/>
      <c r="P18" s="168"/>
      <c r="Q18" s="168"/>
      <c r="R18" s="171"/>
    </row>
    <row r="19" spans="1:18" x14ac:dyDescent="0.25">
      <c r="A19" s="9">
        <v>10</v>
      </c>
      <c r="B19" s="377"/>
      <c r="C19" s="11" t="s">
        <v>643</v>
      </c>
      <c r="D19" s="352" t="s">
        <v>14</v>
      </c>
      <c r="E19" s="12" t="s">
        <v>815</v>
      </c>
      <c r="F19" s="352" t="s">
        <v>14</v>
      </c>
      <c r="G19" s="352" t="s">
        <v>308</v>
      </c>
      <c r="H19" s="481"/>
      <c r="I19" s="481"/>
      <c r="J19" s="168"/>
      <c r="K19" s="168"/>
      <c r="L19" s="168"/>
      <c r="M19" s="168"/>
      <c r="N19" s="168"/>
      <c r="O19" s="168"/>
      <c r="P19" s="168"/>
      <c r="Q19" s="168"/>
      <c r="R19" s="171"/>
    </row>
    <row r="20" spans="1:18" x14ac:dyDescent="0.25">
      <c r="A20" s="9">
        <v>11</v>
      </c>
      <c r="B20" s="377"/>
      <c r="C20" s="11" t="s">
        <v>789</v>
      </c>
      <c r="D20" s="352" t="s">
        <v>14</v>
      </c>
      <c r="E20" s="12" t="s">
        <v>1831</v>
      </c>
      <c r="F20" s="352" t="s">
        <v>14</v>
      </c>
      <c r="G20" s="352" t="s">
        <v>308</v>
      </c>
      <c r="H20" s="481"/>
      <c r="I20" s="481"/>
      <c r="J20" s="168"/>
      <c r="K20" s="168"/>
      <c r="L20" s="168"/>
      <c r="M20" s="168"/>
      <c r="N20" s="168"/>
      <c r="O20" s="168"/>
      <c r="P20" s="168"/>
      <c r="Q20" s="168"/>
      <c r="R20" s="171"/>
    </row>
    <row r="21" spans="1:18" x14ac:dyDescent="0.25">
      <c r="A21" s="9">
        <v>12</v>
      </c>
      <c r="B21" s="377"/>
      <c r="C21" s="11" t="s">
        <v>663</v>
      </c>
      <c r="D21" s="352" t="s">
        <v>14</v>
      </c>
      <c r="E21" s="12" t="s">
        <v>702</v>
      </c>
      <c r="F21" s="352" t="s">
        <v>14</v>
      </c>
      <c r="G21" s="352" t="s">
        <v>1397</v>
      </c>
      <c r="H21" s="481"/>
      <c r="I21" s="481"/>
      <c r="J21" s="168"/>
      <c r="K21" s="168"/>
      <c r="L21" s="168"/>
      <c r="M21" s="168"/>
      <c r="N21" s="168"/>
      <c r="O21" s="168"/>
      <c r="P21" s="168"/>
      <c r="Q21" s="168"/>
      <c r="R21" s="171"/>
    </row>
    <row r="22" spans="1:18" ht="25.5" x14ac:dyDescent="0.25">
      <c r="A22" s="9">
        <v>13</v>
      </c>
      <c r="B22" s="377"/>
      <c r="C22" s="11" t="s">
        <v>643</v>
      </c>
      <c r="D22" s="352" t="s">
        <v>14</v>
      </c>
      <c r="E22" s="12" t="s">
        <v>14</v>
      </c>
      <c r="F22" s="352" t="s">
        <v>14</v>
      </c>
      <c r="G22" s="352" t="s">
        <v>280</v>
      </c>
      <c r="H22" s="481"/>
      <c r="I22" s="481"/>
      <c r="J22" s="168"/>
      <c r="K22" s="168"/>
      <c r="L22" s="168"/>
      <c r="M22" s="168"/>
      <c r="N22" s="168"/>
      <c r="O22" s="168"/>
      <c r="P22" s="168"/>
      <c r="Q22" s="168"/>
      <c r="R22" s="171"/>
    </row>
    <row r="23" spans="1:18" ht="25.5" x14ac:dyDescent="0.25">
      <c r="A23" s="9">
        <v>14</v>
      </c>
      <c r="B23" s="377"/>
      <c r="C23" s="11" t="s">
        <v>643</v>
      </c>
      <c r="D23" s="352" t="s">
        <v>14</v>
      </c>
      <c r="E23" s="12" t="s">
        <v>14</v>
      </c>
      <c r="F23" s="352" t="s">
        <v>14</v>
      </c>
      <c r="G23" s="352" t="s">
        <v>280</v>
      </c>
      <c r="H23" s="481"/>
      <c r="I23" s="481"/>
      <c r="J23" s="168"/>
      <c r="K23" s="168"/>
      <c r="L23" s="168"/>
      <c r="M23" s="168"/>
      <c r="N23" s="168"/>
      <c r="O23" s="168"/>
      <c r="P23" s="168"/>
      <c r="Q23" s="168"/>
      <c r="R23" s="171"/>
    </row>
    <row r="24" spans="1:18" ht="25.5" x14ac:dyDescent="0.25">
      <c r="A24" s="9">
        <v>15</v>
      </c>
      <c r="B24" s="377"/>
      <c r="C24" s="11" t="s">
        <v>1832</v>
      </c>
      <c r="D24" s="352" t="s">
        <v>14</v>
      </c>
      <c r="E24" s="12">
        <v>11081513</v>
      </c>
      <c r="F24" s="352">
        <v>55771</v>
      </c>
      <c r="G24" s="352" t="s">
        <v>309</v>
      </c>
      <c r="H24" s="481"/>
      <c r="I24" s="481"/>
      <c r="J24" s="168"/>
      <c r="K24" s="168"/>
      <c r="L24" s="168"/>
      <c r="M24" s="168"/>
      <c r="N24" s="168"/>
      <c r="O24" s="168"/>
      <c r="P24" s="168"/>
      <c r="Q24" s="168"/>
      <c r="R24" s="171"/>
    </row>
    <row r="25" spans="1:18" ht="25.5" x14ac:dyDescent="0.25">
      <c r="A25" s="9">
        <v>16</v>
      </c>
      <c r="B25" s="377"/>
      <c r="C25" s="11" t="s">
        <v>644</v>
      </c>
      <c r="D25" s="352" t="s">
        <v>14</v>
      </c>
      <c r="E25" s="12" t="s">
        <v>645</v>
      </c>
      <c r="F25" s="352">
        <v>57320</v>
      </c>
      <c r="G25" s="352" t="s">
        <v>280</v>
      </c>
      <c r="H25" s="481"/>
      <c r="I25" s="481"/>
      <c r="J25" s="168"/>
      <c r="K25" s="168"/>
      <c r="L25" s="168"/>
      <c r="M25" s="168"/>
      <c r="N25" s="168"/>
      <c r="O25" s="168"/>
      <c r="P25" s="168"/>
      <c r="Q25" s="168"/>
      <c r="R25" s="171"/>
    </row>
    <row r="26" spans="1:18" ht="25.5" x14ac:dyDescent="0.25">
      <c r="A26" s="9">
        <v>17</v>
      </c>
      <c r="B26" s="377"/>
      <c r="C26" s="11" t="s">
        <v>643</v>
      </c>
      <c r="D26" s="352" t="s">
        <v>14</v>
      </c>
      <c r="E26" s="12" t="s">
        <v>14</v>
      </c>
      <c r="F26" s="352">
        <v>57321</v>
      </c>
      <c r="G26" s="352" t="s">
        <v>280</v>
      </c>
      <c r="H26" s="481"/>
      <c r="I26" s="481"/>
      <c r="J26" s="168"/>
      <c r="K26" s="168"/>
      <c r="L26" s="168"/>
      <c r="M26" s="168"/>
      <c r="N26" s="168"/>
      <c r="O26" s="168"/>
      <c r="P26" s="168"/>
      <c r="Q26" s="168"/>
      <c r="R26" s="171"/>
    </row>
    <row r="27" spans="1:18" x14ac:dyDescent="0.25">
      <c r="A27" s="9">
        <v>18</v>
      </c>
      <c r="B27" s="377"/>
      <c r="C27" s="11" t="s">
        <v>646</v>
      </c>
      <c r="D27" s="352" t="s">
        <v>14</v>
      </c>
      <c r="E27" s="12" t="s">
        <v>14</v>
      </c>
      <c r="F27" s="352">
        <v>57345</v>
      </c>
      <c r="G27" s="352" t="s">
        <v>271</v>
      </c>
      <c r="H27" s="481"/>
      <c r="I27" s="481"/>
      <c r="J27" s="168"/>
      <c r="K27" s="168"/>
      <c r="L27" s="168"/>
      <c r="M27" s="168"/>
      <c r="N27" s="168"/>
      <c r="O27" s="168"/>
      <c r="P27" s="168"/>
      <c r="Q27" s="168"/>
      <c r="R27" s="171"/>
    </row>
    <row r="28" spans="1:18" x14ac:dyDescent="0.25">
      <c r="A28" s="9">
        <v>19</v>
      </c>
      <c r="B28" s="377"/>
      <c r="C28" s="11" t="s">
        <v>646</v>
      </c>
      <c r="D28" s="352" t="s">
        <v>14</v>
      </c>
      <c r="E28" s="12" t="s">
        <v>14</v>
      </c>
      <c r="F28" s="352">
        <v>57383</v>
      </c>
      <c r="G28" s="352" t="s">
        <v>1397</v>
      </c>
      <c r="H28" s="481"/>
      <c r="I28" s="481"/>
      <c r="J28" s="168"/>
      <c r="K28" s="168"/>
      <c r="L28" s="168"/>
      <c r="M28" s="168"/>
      <c r="N28" s="168"/>
      <c r="O28" s="168"/>
      <c r="P28" s="168"/>
      <c r="Q28" s="168"/>
      <c r="R28" s="171"/>
    </row>
    <row r="29" spans="1:18" x14ac:dyDescent="0.25">
      <c r="A29" s="9">
        <v>20</v>
      </c>
      <c r="B29" s="377"/>
      <c r="C29" s="11" t="s">
        <v>646</v>
      </c>
      <c r="D29" s="352" t="s">
        <v>14</v>
      </c>
      <c r="E29" s="12" t="s">
        <v>14</v>
      </c>
      <c r="F29" s="352">
        <v>57383</v>
      </c>
      <c r="G29" s="352" t="s">
        <v>1397</v>
      </c>
      <c r="H29" s="481"/>
      <c r="I29" s="481"/>
      <c r="J29" s="168"/>
      <c r="K29" s="168"/>
      <c r="L29" s="168"/>
      <c r="M29" s="168"/>
      <c r="N29" s="168"/>
      <c r="O29" s="168"/>
      <c r="P29" s="168"/>
      <c r="Q29" s="168"/>
      <c r="R29" s="171"/>
    </row>
    <row r="30" spans="1:18" x14ac:dyDescent="0.25">
      <c r="A30" s="9">
        <v>21</v>
      </c>
      <c r="B30" s="377"/>
      <c r="C30" s="11" t="s">
        <v>663</v>
      </c>
      <c r="D30" s="352" t="s">
        <v>640</v>
      </c>
      <c r="E30" s="12" t="s">
        <v>684</v>
      </c>
      <c r="F30" s="352">
        <v>57385</v>
      </c>
      <c r="G30" s="352" t="s">
        <v>1397</v>
      </c>
      <c r="H30" s="481"/>
      <c r="I30" s="481"/>
      <c r="J30" s="168"/>
      <c r="K30" s="168"/>
      <c r="L30" s="168"/>
      <c r="M30" s="168"/>
      <c r="N30" s="168"/>
      <c r="O30" s="168"/>
      <c r="P30" s="168"/>
      <c r="Q30" s="168"/>
      <c r="R30" s="171"/>
    </row>
    <row r="31" spans="1:18" x14ac:dyDescent="0.25">
      <c r="A31" s="9">
        <v>22</v>
      </c>
      <c r="B31" s="377"/>
      <c r="C31" s="11" t="s">
        <v>663</v>
      </c>
      <c r="D31" s="352" t="s">
        <v>640</v>
      </c>
      <c r="E31" s="12" t="s">
        <v>684</v>
      </c>
      <c r="F31" s="352">
        <v>57385</v>
      </c>
      <c r="G31" s="352" t="s">
        <v>1397</v>
      </c>
      <c r="H31" s="481"/>
      <c r="I31" s="481"/>
      <c r="J31" s="168"/>
      <c r="K31" s="168"/>
      <c r="L31" s="168"/>
      <c r="M31" s="168"/>
      <c r="N31" s="168"/>
      <c r="O31" s="168"/>
      <c r="P31" s="168"/>
      <c r="Q31" s="168"/>
      <c r="R31" s="171"/>
    </row>
    <row r="32" spans="1:18" ht="12.75" customHeight="1" x14ac:dyDescent="0.25">
      <c r="A32" s="9">
        <v>23</v>
      </c>
      <c r="B32" s="377"/>
      <c r="C32" s="11" t="s">
        <v>646</v>
      </c>
      <c r="D32" s="352" t="s">
        <v>14</v>
      </c>
      <c r="E32" s="12" t="s">
        <v>14</v>
      </c>
      <c r="F32" s="352">
        <v>57387</v>
      </c>
      <c r="G32" s="352" t="s">
        <v>1397</v>
      </c>
      <c r="H32" s="481"/>
      <c r="I32" s="481"/>
      <c r="J32" s="168"/>
      <c r="K32" s="168"/>
      <c r="L32" s="168"/>
      <c r="M32" s="168"/>
      <c r="N32" s="168"/>
      <c r="O32" s="168"/>
      <c r="P32" s="168"/>
      <c r="Q32" s="168"/>
      <c r="R32" s="171"/>
    </row>
    <row r="33" spans="1:18" x14ac:dyDescent="0.25">
      <c r="A33" s="9">
        <v>24</v>
      </c>
      <c r="B33" s="377"/>
      <c r="C33" s="11" t="s">
        <v>646</v>
      </c>
      <c r="D33" s="352" t="s">
        <v>14</v>
      </c>
      <c r="E33" s="12" t="s">
        <v>14</v>
      </c>
      <c r="F33" s="352">
        <v>57387</v>
      </c>
      <c r="G33" s="352" t="s">
        <v>1397</v>
      </c>
      <c r="H33" s="481"/>
      <c r="I33" s="481"/>
      <c r="J33" s="168"/>
      <c r="K33" s="168"/>
      <c r="L33" s="168"/>
      <c r="M33" s="168"/>
      <c r="N33" s="168"/>
      <c r="O33" s="168"/>
      <c r="P33" s="168"/>
      <c r="Q33" s="168"/>
      <c r="R33" s="171"/>
    </row>
    <row r="34" spans="1:18" x14ac:dyDescent="0.25">
      <c r="A34" s="9">
        <v>25</v>
      </c>
      <c r="B34" s="377"/>
      <c r="C34" s="11" t="s">
        <v>663</v>
      </c>
      <c r="D34" s="352" t="s">
        <v>640</v>
      </c>
      <c r="E34" s="12" t="s">
        <v>14</v>
      </c>
      <c r="F34" s="352">
        <v>57392</v>
      </c>
      <c r="G34" s="352" t="s">
        <v>1397</v>
      </c>
      <c r="H34" s="481"/>
      <c r="I34" s="481"/>
      <c r="J34" s="168"/>
      <c r="K34" s="168"/>
      <c r="L34" s="168"/>
      <c r="M34" s="168"/>
      <c r="N34" s="168"/>
      <c r="O34" s="168"/>
      <c r="P34" s="168"/>
      <c r="Q34" s="168"/>
      <c r="R34" s="171"/>
    </row>
    <row r="35" spans="1:18" x14ac:dyDescent="0.25">
      <c r="A35" s="9">
        <v>26</v>
      </c>
      <c r="B35" s="377"/>
      <c r="C35" s="11" t="s">
        <v>646</v>
      </c>
      <c r="D35" s="352" t="s">
        <v>14</v>
      </c>
      <c r="E35" s="12" t="s">
        <v>14</v>
      </c>
      <c r="F35" s="352">
        <v>57434</v>
      </c>
      <c r="G35" s="352" t="s">
        <v>271</v>
      </c>
      <c r="H35" s="481"/>
      <c r="I35" s="481"/>
      <c r="J35" s="168"/>
      <c r="K35" s="168"/>
      <c r="L35" s="168"/>
      <c r="M35" s="168"/>
      <c r="N35" s="168"/>
      <c r="O35" s="168"/>
      <c r="P35" s="168"/>
      <c r="Q35" s="168"/>
      <c r="R35" s="171"/>
    </row>
    <row r="36" spans="1:18" x14ac:dyDescent="0.25">
      <c r="A36" s="9">
        <v>27</v>
      </c>
      <c r="B36" s="377"/>
      <c r="C36" s="11" t="s">
        <v>646</v>
      </c>
      <c r="D36" s="352" t="s">
        <v>14</v>
      </c>
      <c r="E36" s="12" t="s">
        <v>14</v>
      </c>
      <c r="F36" s="352">
        <v>57436</v>
      </c>
      <c r="G36" s="352" t="s">
        <v>271</v>
      </c>
      <c r="H36" s="481"/>
      <c r="I36" s="481"/>
      <c r="J36" s="168"/>
      <c r="K36" s="168"/>
      <c r="L36" s="168"/>
      <c r="M36" s="168"/>
      <c r="N36" s="168"/>
      <c r="O36" s="168"/>
      <c r="P36" s="168"/>
      <c r="Q36" s="168"/>
      <c r="R36" s="171"/>
    </row>
    <row r="37" spans="1:18" x14ac:dyDescent="0.25">
      <c r="A37" s="9">
        <v>28</v>
      </c>
      <c r="B37" s="377"/>
      <c r="C37" s="11" t="s">
        <v>646</v>
      </c>
      <c r="D37" s="352" t="s">
        <v>14</v>
      </c>
      <c r="E37" s="12" t="s">
        <v>14</v>
      </c>
      <c r="F37" s="352">
        <v>57439</v>
      </c>
      <c r="G37" s="352" t="s">
        <v>1397</v>
      </c>
      <c r="H37" s="481"/>
      <c r="I37" s="481"/>
      <c r="J37" s="168"/>
      <c r="K37" s="168"/>
      <c r="L37" s="168"/>
      <c r="M37" s="168"/>
      <c r="N37" s="168"/>
      <c r="O37" s="168"/>
      <c r="P37" s="168"/>
      <c r="Q37" s="168"/>
      <c r="R37" s="171"/>
    </row>
    <row r="38" spans="1:18" x14ac:dyDescent="0.25">
      <c r="A38" s="9">
        <v>29</v>
      </c>
      <c r="B38" s="377"/>
      <c r="C38" s="11" t="s">
        <v>646</v>
      </c>
      <c r="D38" s="352" t="s">
        <v>14</v>
      </c>
      <c r="E38" s="12" t="s">
        <v>14</v>
      </c>
      <c r="F38" s="352">
        <v>58973</v>
      </c>
      <c r="G38" s="352" t="s">
        <v>324</v>
      </c>
      <c r="H38" s="481"/>
      <c r="I38" s="481"/>
      <c r="J38" s="168"/>
      <c r="K38" s="168"/>
      <c r="L38" s="168"/>
      <c r="M38" s="168"/>
      <c r="N38" s="168"/>
      <c r="O38" s="168"/>
      <c r="P38" s="168"/>
      <c r="Q38" s="168"/>
      <c r="R38" s="171"/>
    </row>
    <row r="39" spans="1:18" x14ac:dyDescent="0.25">
      <c r="A39" s="9">
        <v>30</v>
      </c>
      <c r="B39" s="377"/>
      <c r="C39" s="11" t="s">
        <v>646</v>
      </c>
      <c r="D39" s="352" t="s">
        <v>14</v>
      </c>
      <c r="E39" s="12" t="s">
        <v>14</v>
      </c>
      <c r="F39" s="352">
        <v>59809</v>
      </c>
      <c r="G39" s="352" t="s">
        <v>1397</v>
      </c>
      <c r="H39" s="481"/>
      <c r="I39" s="481"/>
      <c r="J39" s="168"/>
      <c r="K39" s="168"/>
      <c r="L39" s="168"/>
      <c r="M39" s="168"/>
      <c r="N39" s="168"/>
      <c r="O39" s="168"/>
      <c r="P39" s="168"/>
      <c r="Q39" s="168"/>
      <c r="R39" s="171"/>
    </row>
    <row r="40" spans="1:18" x14ac:dyDescent="0.25">
      <c r="A40" s="9">
        <v>31</v>
      </c>
      <c r="B40" s="377"/>
      <c r="C40" s="11" t="s">
        <v>643</v>
      </c>
      <c r="D40" s="352" t="s">
        <v>14</v>
      </c>
      <c r="E40" s="12" t="s">
        <v>818</v>
      </c>
      <c r="F40" s="352" t="s">
        <v>14</v>
      </c>
      <c r="G40" s="352" t="s">
        <v>308</v>
      </c>
      <c r="H40" s="481"/>
      <c r="I40" s="481"/>
      <c r="J40" s="168"/>
      <c r="K40" s="168"/>
      <c r="L40" s="168"/>
      <c r="M40" s="168"/>
      <c r="N40" s="168"/>
      <c r="O40" s="168"/>
      <c r="P40" s="168"/>
      <c r="Q40" s="168"/>
      <c r="R40" s="171"/>
    </row>
    <row r="41" spans="1:18" x14ac:dyDescent="0.25">
      <c r="A41" s="9">
        <v>32</v>
      </c>
      <c r="B41" s="377"/>
      <c r="C41" s="11" t="s">
        <v>643</v>
      </c>
      <c r="D41" s="352" t="s">
        <v>14</v>
      </c>
      <c r="E41" s="12" t="s">
        <v>1833</v>
      </c>
      <c r="F41" s="352" t="s">
        <v>14</v>
      </c>
      <c r="G41" s="352" t="s">
        <v>308</v>
      </c>
      <c r="H41" s="481"/>
      <c r="I41" s="481"/>
      <c r="J41" s="168"/>
      <c r="K41" s="168"/>
      <c r="L41" s="168"/>
      <c r="M41" s="168"/>
      <c r="N41" s="168"/>
      <c r="O41" s="168"/>
      <c r="P41" s="168"/>
      <c r="Q41" s="168"/>
      <c r="R41" s="171"/>
    </row>
    <row r="42" spans="1:18" x14ac:dyDescent="0.25">
      <c r="A42" s="9">
        <v>33</v>
      </c>
      <c r="B42" s="377"/>
      <c r="C42" s="11" t="s">
        <v>789</v>
      </c>
      <c r="D42" s="352" t="s">
        <v>14</v>
      </c>
      <c r="E42" s="12" t="s">
        <v>1834</v>
      </c>
      <c r="F42" s="352" t="s">
        <v>14</v>
      </c>
      <c r="G42" s="352" t="s">
        <v>308</v>
      </c>
      <c r="H42" s="481"/>
      <c r="I42" s="481"/>
      <c r="J42" s="168"/>
      <c r="K42" s="168"/>
      <c r="L42" s="168"/>
      <c r="M42" s="168"/>
      <c r="N42" s="168"/>
      <c r="O42" s="168"/>
      <c r="P42" s="168"/>
      <c r="Q42" s="168"/>
      <c r="R42" s="171"/>
    </row>
    <row r="43" spans="1:18" x14ac:dyDescent="0.25">
      <c r="A43" s="9">
        <v>34</v>
      </c>
      <c r="B43" s="377"/>
      <c r="C43" s="11" t="s">
        <v>789</v>
      </c>
      <c r="D43" s="352" t="s">
        <v>14</v>
      </c>
      <c r="E43" s="12" t="s">
        <v>1835</v>
      </c>
      <c r="F43" s="352" t="s">
        <v>14</v>
      </c>
      <c r="G43" s="352" t="s">
        <v>308</v>
      </c>
      <c r="H43" s="481"/>
      <c r="I43" s="481"/>
      <c r="J43" s="168"/>
      <c r="K43" s="168"/>
      <c r="L43" s="168"/>
      <c r="M43" s="168"/>
      <c r="N43" s="168"/>
      <c r="O43" s="168"/>
      <c r="P43" s="168"/>
      <c r="Q43" s="168"/>
      <c r="R43" s="171"/>
    </row>
    <row r="44" spans="1:18" ht="25.5" x14ac:dyDescent="0.25">
      <c r="A44" s="9">
        <v>35</v>
      </c>
      <c r="B44" s="377"/>
      <c r="C44" s="11" t="s">
        <v>644</v>
      </c>
      <c r="D44" s="352" t="s">
        <v>14</v>
      </c>
      <c r="E44" s="12" t="s">
        <v>1836</v>
      </c>
      <c r="F44" s="352" t="s">
        <v>14</v>
      </c>
      <c r="G44" s="352" t="s">
        <v>280</v>
      </c>
      <c r="H44" s="481"/>
      <c r="I44" s="481"/>
      <c r="J44" s="168"/>
      <c r="K44" s="168"/>
      <c r="L44" s="168"/>
      <c r="M44" s="168"/>
      <c r="N44" s="168"/>
      <c r="O44" s="168"/>
      <c r="P44" s="168"/>
      <c r="Q44" s="168"/>
      <c r="R44" s="171"/>
    </row>
    <row r="45" spans="1:18" x14ac:dyDescent="0.25">
      <c r="A45" s="9">
        <v>36</v>
      </c>
      <c r="B45" s="377"/>
      <c r="C45" s="11" t="s">
        <v>646</v>
      </c>
      <c r="D45" s="352" t="s">
        <v>14</v>
      </c>
      <c r="E45" s="12" t="s">
        <v>14</v>
      </c>
      <c r="F45" s="352" t="s">
        <v>647</v>
      </c>
      <c r="G45" s="352" t="s">
        <v>271</v>
      </c>
      <c r="H45" s="481"/>
      <c r="I45" s="481"/>
      <c r="J45" s="168"/>
      <c r="K45" s="168"/>
      <c r="L45" s="168"/>
      <c r="M45" s="168"/>
      <c r="N45" s="168"/>
      <c r="O45" s="168"/>
      <c r="P45" s="168"/>
      <c r="Q45" s="168"/>
      <c r="R45" s="171"/>
    </row>
    <row r="46" spans="1:18" x14ac:dyDescent="0.25">
      <c r="A46" s="9">
        <v>37</v>
      </c>
      <c r="B46" s="377"/>
      <c r="C46" s="11" t="s">
        <v>646</v>
      </c>
      <c r="D46" s="352" t="s">
        <v>14</v>
      </c>
      <c r="E46" s="12" t="s">
        <v>14</v>
      </c>
      <c r="F46" s="352" t="s">
        <v>648</v>
      </c>
      <c r="G46" s="352" t="s">
        <v>271</v>
      </c>
      <c r="H46" s="481"/>
      <c r="I46" s="481"/>
      <c r="J46" s="168"/>
      <c r="K46" s="168"/>
      <c r="L46" s="168"/>
      <c r="M46" s="168"/>
      <c r="N46" s="168"/>
      <c r="O46" s="168"/>
      <c r="P46" s="168"/>
      <c r="Q46" s="168"/>
      <c r="R46" s="171"/>
    </row>
    <row r="47" spans="1:18" x14ac:dyDescent="0.25">
      <c r="A47" s="9">
        <v>38</v>
      </c>
      <c r="B47" s="377"/>
      <c r="C47" s="11" t="s">
        <v>646</v>
      </c>
      <c r="D47" s="352" t="s">
        <v>14</v>
      </c>
      <c r="E47" s="12" t="s">
        <v>14</v>
      </c>
      <c r="F47" s="352" t="s">
        <v>649</v>
      </c>
      <c r="G47" s="352" t="s">
        <v>271</v>
      </c>
      <c r="H47" s="481"/>
      <c r="I47" s="481"/>
      <c r="J47" s="168"/>
      <c r="K47" s="168"/>
      <c r="L47" s="168"/>
      <c r="M47" s="168"/>
      <c r="N47" s="168"/>
      <c r="O47" s="168"/>
      <c r="P47" s="168"/>
      <c r="Q47" s="168"/>
      <c r="R47" s="171"/>
    </row>
    <row r="48" spans="1:18" x14ac:dyDescent="0.25">
      <c r="A48" s="9">
        <v>39</v>
      </c>
      <c r="B48" s="377"/>
      <c r="C48" s="11" t="s">
        <v>644</v>
      </c>
      <c r="D48" s="352" t="s">
        <v>14</v>
      </c>
      <c r="E48" s="12" t="s">
        <v>1837</v>
      </c>
      <c r="F48" s="352" t="s">
        <v>650</v>
      </c>
      <c r="G48" s="352" t="s">
        <v>271</v>
      </c>
      <c r="H48" s="481"/>
      <c r="I48" s="481"/>
      <c r="J48" s="168"/>
      <c r="K48" s="168"/>
      <c r="L48" s="168"/>
      <c r="M48" s="168"/>
      <c r="N48" s="168"/>
      <c r="O48" s="168"/>
      <c r="P48" s="168"/>
      <c r="Q48" s="168"/>
      <c r="R48" s="171"/>
    </row>
    <row r="49" spans="1:18" x14ac:dyDescent="0.25">
      <c r="A49" s="9">
        <v>40</v>
      </c>
      <c r="B49" s="377"/>
      <c r="C49" s="11" t="s">
        <v>646</v>
      </c>
      <c r="D49" s="352" t="s">
        <v>14</v>
      </c>
      <c r="E49" s="12" t="s">
        <v>14</v>
      </c>
      <c r="F49" s="352" t="s">
        <v>651</v>
      </c>
      <c r="G49" s="352" t="s">
        <v>271</v>
      </c>
      <c r="H49" s="481"/>
      <c r="I49" s="481"/>
      <c r="J49" s="168"/>
      <c r="K49" s="168"/>
      <c r="L49" s="168"/>
      <c r="M49" s="168"/>
      <c r="N49" s="168"/>
      <c r="O49" s="168"/>
      <c r="P49" s="168"/>
      <c r="Q49" s="168"/>
      <c r="R49" s="171"/>
    </row>
    <row r="50" spans="1:18" x14ac:dyDescent="0.25">
      <c r="A50" s="9">
        <v>41</v>
      </c>
      <c r="B50" s="377"/>
      <c r="C50" s="11" t="s">
        <v>646</v>
      </c>
      <c r="D50" s="352" t="s">
        <v>14</v>
      </c>
      <c r="E50" s="12" t="s">
        <v>14</v>
      </c>
      <c r="F50" s="352" t="s">
        <v>652</v>
      </c>
      <c r="G50" s="352" t="s">
        <v>271</v>
      </c>
      <c r="H50" s="481"/>
      <c r="I50" s="481"/>
      <c r="J50" s="168"/>
      <c r="K50" s="168"/>
      <c r="L50" s="168"/>
      <c r="M50" s="168"/>
      <c r="N50" s="168"/>
      <c r="O50" s="168"/>
      <c r="P50" s="168"/>
      <c r="Q50" s="168"/>
      <c r="R50" s="171"/>
    </row>
    <row r="51" spans="1:18" x14ac:dyDescent="0.25">
      <c r="A51" s="9">
        <v>42</v>
      </c>
      <c r="B51" s="377"/>
      <c r="C51" s="11" t="s">
        <v>646</v>
      </c>
      <c r="D51" s="352" t="s">
        <v>14</v>
      </c>
      <c r="E51" s="12" t="s">
        <v>14</v>
      </c>
      <c r="F51" s="352" t="s">
        <v>655</v>
      </c>
      <c r="G51" s="352" t="s">
        <v>271</v>
      </c>
      <c r="H51" s="481"/>
      <c r="I51" s="481"/>
      <c r="J51" s="168"/>
      <c r="K51" s="168"/>
      <c r="L51" s="168"/>
      <c r="M51" s="168"/>
      <c r="N51" s="168"/>
      <c r="O51" s="168"/>
      <c r="P51" s="168"/>
      <c r="Q51" s="168"/>
      <c r="R51" s="171"/>
    </row>
    <row r="52" spans="1:18" x14ac:dyDescent="0.25">
      <c r="A52" s="9">
        <v>43</v>
      </c>
      <c r="B52" s="377"/>
      <c r="C52" s="11" t="s">
        <v>646</v>
      </c>
      <c r="D52" s="352" t="s">
        <v>14</v>
      </c>
      <c r="E52" s="12" t="s">
        <v>14</v>
      </c>
      <c r="F52" s="352">
        <v>57943</v>
      </c>
      <c r="G52" s="352" t="s">
        <v>1838</v>
      </c>
      <c r="H52" s="481"/>
      <c r="I52" s="481"/>
      <c r="J52" s="168"/>
      <c r="K52" s="168"/>
      <c r="L52" s="168"/>
      <c r="M52" s="168"/>
      <c r="N52" s="168"/>
      <c r="O52" s="168"/>
      <c r="P52" s="168"/>
      <c r="Q52" s="168"/>
      <c r="R52" s="171"/>
    </row>
    <row r="53" spans="1:18" x14ac:dyDescent="0.25">
      <c r="A53" s="9">
        <v>44</v>
      </c>
      <c r="B53" s="377"/>
      <c r="C53" s="11" t="s">
        <v>646</v>
      </c>
      <c r="D53" s="352" t="s">
        <v>14</v>
      </c>
      <c r="E53" s="12" t="s">
        <v>14</v>
      </c>
      <c r="F53" s="352">
        <v>57944</v>
      </c>
      <c r="G53" s="352" t="s">
        <v>1838</v>
      </c>
      <c r="H53" s="481"/>
      <c r="I53" s="481"/>
      <c r="J53" s="168"/>
      <c r="K53" s="168"/>
      <c r="L53" s="168"/>
      <c r="M53" s="168"/>
      <c r="N53" s="168"/>
      <c r="O53" s="168"/>
      <c r="P53" s="168"/>
      <c r="Q53" s="168"/>
      <c r="R53" s="171"/>
    </row>
    <row r="54" spans="1:18" x14ac:dyDescent="0.25">
      <c r="A54" s="9">
        <v>45</v>
      </c>
      <c r="B54" s="377"/>
      <c r="C54" s="11" t="s">
        <v>646</v>
      </c>
      <c r="D54" s="352" t="s">
        <v>14</v>
      </c>
      <c r="E54" s="12" t="s">
        <v>14</v>
      </c>
      <c r="F54" s="352">
        <v>57945</v>
      </c>
      <c r="G54" s="352" t="s">
        <v>1838</v>
      </c>
      <c r="H54" s="481"/>
      <c r="I54" s="481"/>
      <c r="J54" s="168"/>
      <c r="K54" s="168"/>
      <c r="L54" s="168"/>
      <c r="M54" s="168"/>
      <c r="N54" s="168"/>
      <c r="O54" s="168"/>
      <c r="P54" s="168"/>
      <c r="Q54" s="168"/>
      <c r="R54" s="171"/>
    </row>
    <row r="55" spans="1:18" ht="25.5" x14ac:dyDescent="0.25">
      <c r="A55" s="9">
        <v>46</v>
      </c>
      <c r="B55" s="377"/>
      <c r="C55" s="11" t="s">
        <v>646</v>
      </c>
      <c r="D55" s="352" t="s">
        <v>298</v>
      </c>
      <c r="E55" s="12" t="s">
        <v>298</v>
      </c>
      <c r="F55" s="352" t="s">
        <v>656</v>
      </c>
      <c r="G55" s="352" t="s">
        <v>272</v>
      </c>
      <c r="H55" s="481"/>
      <c r="I55" s="481"/>
      <c r="J55" s="168"/>
      <c r="K55" s="168"/>
      <c r="L55" s="168"/>
      <c r="M55" s="168"/>
      <c r="N55" s="168"/>
      <c r="O55" s="168"/>
      <c r="P55" s="168"/>
      <c r="Q55" s="168"/>
      <c r="R55" s="171"/>
    </row>
    <row r="56" spans="1:18" ht="25.5" x14ac:dyDescent="0.25">
      <c r="A56" s="9">
        <v>47</v>
      </c>
      <c r="B56" s="377"/>
      <c r="C56" s="11" t="s">
        <v>646</v>
      </c>
      <c r="D56" s="352" t="s">
        <v>298</v>
      </c>
      <c r="E56" s="12" t="s">
        <v>298</v>
      </c>
      <c r="F56" s="352" t="s">
        <v>656</v>
      </c>
      <c r="G56" s="352" t="s">
        <v>272</v>
      </c>
      <c r="H56" s="481"/>
      <c r="I56" s="481"/>
      <c r="J56" s="168"/>
      <c r="K56" s="168"/>
      <c r="L56" s="168"/>
      <c r="M56" s="168"/>
      <c r="N56" s="168"/>
      <c r="O56" s="168"/>
      <c r="P56" s="168"/>
      <c r="Q56" s="168"/>
      <c r="R56" s="171"/>
    </row>
    <row r="57" spans="1:18" ht="25.5" x14ac:dyDescent="0.25">
      <c r="A57" s="9">
        <v>48</v>
      </c>
      <c r="B57" s="559"/>
      <c r="C57" s="11" t="s">
        <v>654</v>
      </c>
      <c r="D57" s="352" t="s">
        <v>298</v>
      </c>
      <c r="E57" s="12" t="s">
        <v>298</v>
      </c>
      <c r="F57" s="352" t="s">
        <v>657</v>
      </c>
      <c r="G57" s="352" t="s">
        <v>272</v>
      </c>
      <c r="H57" s="504"/>
      <c r="I57" s="504"/>
      <c r="J57" s="168"/>
      <c r="K57" s="168"/>
      <c r="L57" s="168"/>
      <c r="M57" s="168"/>
      <c r="N57" s="168"/>
      <c r="O57" s="168"/>
      <c r="P57" s="168"/>
      <c r="Q57" s="168"/>
      <c r="R57" s="171"/>
    </row>
    <row r="58" spans="1:18" ht="25.5" x14ac:dyDescent="0.25">
      <c r="A58" s="9">
        <v>49</v>
      </c>
      <c r="B58" s="376" t="s">
        <v>832</v>
      </c>
      <c r="C58" s="11" t="s">
        <v>654</v>
      </c>
      <c r="D58" s="352" t="s">
        <v>298</v>
      </c>
      <c r="E58" s="12" t="s">
        <v>298</v>
      </c>
      <c r="F58" s="352" t="s">
        <v>658</v>
      </c>
      <c r="G58" s="352" t="s">
        <v>272</v>
      </c>
      <c r="H58" s="560">
        <v>1</v>
      </c>
      <c r="I58" s="560">
        <v>1</v>
      </c>
      <c r="J58" s="168"/>
      <c r="K58" s="168"/>
      <c r="L58" s="168"/>
      <c r="M58" s="168"/>
      <c r="N58" s="168"/>
      <c r="O58" s="168"/>
      <c r="P58" s="168"/>
      <c r="Q58" s="168"/>
      <c r="R58" s="171"/>
    </row>
    <row r="59" spans="1:18" ht="25.5" x14ac:dyDescent="0.25">
      <c r="A59" s="9">
        <v>50</v>
      </c>
      <c r="B59" s="377"/>
      <c r="C59" s="11" t="s">
        <v>654</v>
      </c>
      <c r="D59" s="352" t="s">
        <v>298</v>
      </c>
      <c r="E59" s="12" t="s">
        <v>298</v>
      </c>
      <c r="F59" s="352" t="s">
        <v>659</v>
      </c>
      <c r="G59" s="352" t="s">
        <v>272</v>
      </c>
      <c r="H59" s="481"/>
      <c r="I59" s="481"/>
      <c r="J59" s="168"/>
      <c r="K59" s="168"/>
      <c r="L59" s="168"/>
      <c r="M59" s="168"/>
      <c r="N59" s="168"/>
      <c r="O59" s="168"/>
      <c r="P59" s="168"/>
      <c r="Q59" s="168"/>
      <c r="R59" s="171"/>
    </row>
    <row r="60" spans="1:18" ht="25.5" x14ac:dyDescent="0.25">
      <c r="A60" s="9">
        <v>51</v>
      </c>
      <c r="B60" s="377"/>
      <c r="C60" s="11" t="s">
        <v>654</v>
      </c>
      <c r="D60" s="352" t="s">
        <v>298</v>
      </c>
      <c r="E60" s="12" t="s">
        <v>298</v>
      </c>
      <c r="F60" s="352" t="s">
        <v>660</v>
      </c>
      <c r="G60" s="352" t="s">
        <v>272</v>
      </c>
      <c r="H60" s="481"/>
      <c r="I60" s="481"/>
      <c r="J60" s="168"/>
      <c r="K60" s="168"/>
      <c r="L60" s="168"/>
      <c r="M60" s="168"/>
      <c r="N60" s="168"/>
      <c r="O60" s="168"/>
      <c r="P60" s="168"/>
      <c r="Q60" s="168"/>
      <c r="R60" s="171"/>
    </row>
    <row r="61" spans="1:18" x14ac:dyDescent="0.25">
      <c r="A61" s="9">
        <v>52</v>
      </c>
      <c r="B61" s="377"/>
      <c r="C61" s="11" t="s">
        <v>663</v>
      </c>
      <c r="D61" s="352" t="s">
        <v>640</v>
      </c>
      <c r="E61" s="12" t="s">
        <v>653</v>
      </c>
      <c r="F61" s="352" t="s">
        <v>666</v>
      </c>
      <c r="G61" s="352" t="s">
        <v>428</v>
      </c>
      <c r="H61" s="481"/>
      <c r="I61" s="481"/>
      <c r="J61" s="168"/>
      <c r="K61" s="168"/>
      <c r="L61" s="168"/>
      <c r="M61" s="168"/>
      <c r="N61" s="168"/>
      <c r="O61" s="168"/>
      <c r="P61" s="168"/>
      <c r="Q61" s="168"/>
      <c r="R61" s="171"/>
    </row>
    <row r="62" spans="1:18" x14ac:dyDescent="0.25">
      <c r="A62" s="9">
        <v>53</v>
      </c>
      <c r="B62" s="377"/>
      <c r="C62" s="11" t="s">
        <v>663</v>
      </c>
      <c r="D62" s="352" t="s">
        <v>640</v>
      </c>
      <c r="E62" s="12" t="s">
        <v>664</v>
      </c>
      <c r="F62" s="352" t="s">
        <v>667</v>
      </c>
      <c r="G62" s="352" t="s">
        <v>428</v>
      </c>
      <c r="H62" s="481"/>
      <c r="I62" s="481"/>
      <c r="J62" s="168"/>
      <c r="K62" s="168"/>
      <c r="L62" s="168"/>
      <c r="M62" s="168"/>
      <c r="N62" s="168"/>
      <c r="O62" s="168"/>
      <c r="P62" s="168"/>
      <c r="Q62" s="168"/>
      <c r="R62" s="171"/>
    </row>
    <row r="63" spans="1:18" x14ac:dyDescent="0.25">
      <c r="A63" s="9">
        <v>54</v>
      </c>
      <c r="B63" s="377"/>
      <c r="C63" s="11" t="s">
        <v>663</v>
      </c>
      <c r="D63" s="352" t="s">
        <v>640</v>
      </c>
      <c r="E63" s="12" t="s">
        <v>668</v>
      </c>
      <c r="F63" s="352" t="s">
        <v>669</v>
      </c>
      <c r="G63" s="352" t="s">
        <v>428</v>
      </c>
      <c r="H63" s="481"/>
      <c r="I63" s="481"/>
      <c r="J63" s="168"/>
      <c r="K63" s="168"/>
      <c r="L63" s="168"/>
      <c r="M63" s="168"/>
      <c r="N63" s="168"/>
      <c r="O63" s="168"/>
      <c r="P63" s="168"/>
      <c r="Q63" s="168"/>
      <c r="R63" s="171"/>
    </row>
    <row r="64" spans="1:18" ht="25.5" x14ac:dyDescent="0.25">
      <c r="A64" s="9">
        <v>55</v>
      </c>
      <c r="B64" s="377"/>
      <c r="C64" s="11" t="s">
        <v>670</v>
      </c>
      <c r="D64" s="352" t="s">
        <v>298</v>
      </c>
      <c r="E64" s="12" t="s">
        <v>298</v>
      </c>
      <c r="F64" s="352" t="s">
        <v>671</v>
      </c>
      <c r="G64" s="352" t="s">
        <v>428</v>
      </c>
      <c r="H64" s="481"/>
      <c r="I64" s="481"/>
      <c r="J64" s="168"/>
      <c r="K64" s="168"/>
      <c r="L64" s="168"/>
      <c r="M64" s="168"/>
      <c r="N64" s="168"/>
      <c r="O64" s="168"/>
      <c r="P64" s="168"/>
      <c r="Q64" s="168"/>
      <c r="R64" s="171"/>
    </row>
    <row r="65" spans="1:18" ht="25.5" x14ac:dyDescent="0.25">
      <c r="A65" s="9">
        <v>56</v>
      </c>
      <c r="B65" s="377"/>
      <c r="C65" s="11" t="s">
        <v>663</v>
      </c>
      <c r="D65" s="352" t="s">
        <v>298</v>
      </c>
      <c r="E65" s="12" t="s">
        <v>672</v>
      </c>
      <c r="F65" s="352" t="s">
        <v>673</v>
      </c>
      <c r="G65" s="352" t="s">
        <v>428</v>
      </c>
      <c r="H65" s="481"/>
      <c r="I65" s="481"/>
      <c r="J65" s="168"/>
      <c r="K65" s="168"/>
      <c r="L65" s="168"/>
      <c r="M65" s="168"/>
      <c r="N65" s="168"/>
      <c r="O65" s="168"/>
      <c r="P65" s="168"/>
      <c r="Q65" s="168"/>
      <c r="R65" s="171"/>
    </row>
    <row r="66" spans="1:18" ht="25.5" x14ac:dyDescent="0.25">
      <c r="A66" s="9">
        <v>57</v>
      </c>
      <c r="B66" s="377"/>
      <c r="C66" s="11" t="s">
        <v>663</v>
      </c>
      <c r="D66" s="352" t="s">
        <v>298</v>
      </c>
      <c r="E66" s="12" t="s">
        <v>653</v>
      </c>
      <c r="F66" s="352" t="s">
        <v>674</v>
      </c>
      <c r="G66" s="352" t="s">
        <v>428</v>
      </c>
      <c r="H66" s="481"/>
      <c r="I66" s="481"/>
      <c r="J66" s="168"/>
      <c r="K66" s="168"/>
      <c r="L66" s="168"/>
      <c r="M66" s="168"/>
      <c r="N66" s="168"/>
      <c r="O66" s="168"/>
      <c r="P66" s="168"/>
      <c r="Q66" s="168"/>
      <c r="R66" s="171"/>
    </row>
    <row r="67" spans="1:18" ht="25.5" x14ac:dyDescent="0.25">
      <c r="A67" s="9">
        <v>58</v>
      </c>
      <c r="B67" s="377"/>
      <c r="C67" s="11" t="s">
        <v>663</v>
      </c>
      <c r="D67" s="352" t="s">
        <v>298</v>
      </c>
      <c r="E67" s="12" t="s">
        <v>653</v>
      </c>
      <c r="F67" s="352" t="s">
        <v>675</v>
      </c>
      <c r="G67" s="352" t="s">
        <v>428</v>
      </c>
      <c r="H67" s="481"/>
      <c r="I67" s="481"/>
      <c r="J67" s="168"/>
      <c r="K67" s="168"/>
      <c r="L67" s="168"/>
      <c r="M67" s="168"/>
      <c r="N67" s="168"/>
      <c r="O67" s="168"/>
      <c r="P67" s="168"/>
      <c r="Q67" s="168"/>
      <c r="R67" s="171"/>
    </row>
    <row r="68" spans="1:18" ht="25.5" x14ac:dyDescent="0.25">
      <c r="A68" s="9">
        <v>59</v>
      </c>
      <c r="B68" s="377"/>
      <c r="C68" s="11" t="s">
        <v>646</v>
      </c>
      <c r="D68" s="352" t="s">
        <v>298</v>
      </c>
      <c r="E68" s="12" t="s">
        <v>298</v>
      </c>
      <c r="F68" s="352" t="s">
        <v>676</v>
      </c>
      <c r="G68" s="352" t="s">
        <v>428</v>
      </c>
      <c r="H68" s="481"/>
      <c r="I68" s="481"/>
      <c r="J68" s="168"/>
      <c r="K68" s="168"/>
      <c r="L68" s="168"/>
      <c r="M68" s="168"/>
      <c r="N68" s="168"/>
      <c r="O68" s="168"/>
      <c r="P68" s="168"/>
      <c r="Q68" s="168"/>
      <c r="R68" s="171"/>
    </row>
    <row r="69" spans="1:18" ht="25.5" x14ac:dyDescent="0.25">
      <c r="A69" s="9">
        <v>60</v>
      </c>
      <c r="B69" s="377"/>
      <c r="C69" s="11" t="s">
        <v>646</v>
      </c>
      <c r="D69" s="352" t="s">
        <v>298</v>
      </c>
      <c r="E69" s="12" t="s">
        <v>298</v>
      </c>
      <c r="F69" s="352" t="s">
        <v>676</v>
      </c>
      <c r="G69" s="352" t="s">
        <v>428</v>
      </c>
      <c r="H69" s="481"/>
      <c r="I69" s="481"/>
      <c r="J69" s="168"/>
      <c r="K69" s="168"/>
      <c r="L69" s="168"/>
      <c r="M69" s="168"/>
      <c r="N69" s="168"/>
      <c r="O69" s="168"/>
      <c r="P69" s="168"/>
      <c r="Q69" s="168"/>
      <c r="R69" s="171"/>
    </row>
    <row r="70" spans="1:18" x14ac:dyDescent="0.25">
      <c r="A70" s="9">
        <v>61</v>
      </c>
      <c r="B70" s="377"/>
      <c r="C70" s="11" t="s">
        <v>646</v>
      </c>
      <c r="D70" s="352" t="s">
        <v>14</v>
      </c>
      <c r="E70" s="12" t="s">
        <v>14</v>
      </c>
      <c r="F70" s="352" t="s">
        <v>677</v>
      </c>
      <c r="G70" s="352" t="s">
        <v>428</v>
      </c>
      <c r="H70" s="481"/>
      <c r="I70" s="481"/>
      <c r="J70" s="168"/>
      <c r="K70" s="168"/>
      <c r="L70" s="168"/>
      <c r="M70" s="168"/>
      <c r="N70" s="168"/>
      <c r="O70" s="168"/>
      <c r="P70" s="168"/>
      <c r="Q70" s="168"/>
      <c r="R70" s="171"/>
    </row>
    <row r="71" spans="1:18" x14ac:dyDescent="0.25">
      <c r="A71" s="9">
        <v>62</v>
      </c>
      <c r="B71" s="377"/>
      <c r="C71" s="11" t="s">
        <v>646</v>
      </c>
      <c r="D71" s="352" t="s">
        <v>14</v>
      </c>
      <c r="E71" s="12" t="s">
        <v>14</v>
      </c>
      <c r="F71" s="352" t="s">
        <v>677</v>
      </c>
      <c r="G71" s="352" t="s">
        <v>428</v>
      </c>
      <c r="H71" s="481"/>
      <c r="I71" s="481"/>
      <c r="J71" s="168"/>
      <c r="K71" s="168"/>
      <c r="L71" s="168"/>
      <c r="M71" s="168"/>
      <c r="N71" s="168"/>
      <c r="O71" s="168"/>
      <c r="P71" s="168"/>
      <c r="Q71" s="168"/>
      <c r="R71" s="171"/>
    </row>
    <row r="72" spans="1:18" x14ac:dyDescent="0.25">
      <c r="A72" s="9">
        <v>63</v>
      </c>
      <c r="B72" s="377"/>
      <c r="C72" s="11" t="s">
        <v>663</v>
      </c>
      <c r="D72" s="352" t="s">
        <v>640</v>
      </c>
      <c r="E72" s="12" t="s">
        <v>678</v>
      </c>
      <c r="F72" s="352" t="s">
        <v>679</v>
      </c>
      <c r="G72" s="352" t="s">
        <v>428</v>
      </c>
      <c r="H72" s="481"/>
      <c r="I72" s="481"/>
      <c r="J72" s="168"/>
      <c r="K72" s="168"/>
      <c r="L72" s="168"/>
      <c r="M72" s="168"/>
      <c r="N72" s="168"/>
      <c r="O72" s="168"/>
      <c r="P72" s="168"/>
      <c r="Q72" s="168"/>
      <c r="R72" s="171"/>
    </row>
    <row r="73" spans="1:18" x14ac:dyDescent="0.25">
      <c r="A73" s="9">
        <v>64</v>
      </c>
      <c r="B73" s="377"/>
      <c r="C73" s="11" t="s">
        <v>644</v>
      </c>
      <c r="D73" s="352" t="s">
        <v>14</v>
      </c>
      <c r="E73" s="12" t="s">
        <v>680</v>
      </c>
      <c r="F73" s="352" t="s">
        <v>681</v>
      </c>
      <c r="G73" s="352" t="s">
        <v>428</v>
      </c>
      <c r="H73" s="481"/>
      <c r="I73" s="481"/>
      <c r="J73" s="168"/>
      <c r="K73" s="168"/>
      <c r="L73" s="168"/>
      <c r="M73" s="168"/>
      <c r="N73" s="168"/>
      <c r="O73" s="168"/>
      <c r="P73" s="168"/>
      <c r="Q73" s="168"/>
      <c r="R73" s="171"/>
    </row>
    <row r="74" spans="1:18" x14ac:dyDescent="0.25">
      <c r="A74" s="9">
        <v>65</v>
      </c>
      <c r="B74" s="377"/>
      <c r="C74" s="11" t="s">
        <v>644</v>
      </c>
      <c r="D74" s="352" t="s">
        <v>14</v>
      </c>
      <c r="E74" s="12" t="s">
        <v>682</v>
      </c>
      <c r="F74" s="352" t="s">
        <v>683</v>
      </c>
      <c r="G74" s="352" t="s">
        <v>428</v>
      </c>
      <c r="H74" s="481"/>
      <c r="I74" s="481"/>
      <c r="J74" s="168"/>
      <c r="K74" s="168"/>
      <c r="L74" s="168"/>
      <c r="M74" s="168"/>
      <c r="N74" s="168"/>
      <c r="O74" s="168"/>
      <c r="P74" s="168"/>
      <c r="Q74" s="168"/>
      <c r="R74" s="171"/>
    </row>
    <row r="75" spans="1:18" x14ac:dyDescent="0.25">
      <c r="A75" s="9">
        <v>66</v>
      </c>
      <c r="B75" s="377"/>
      <c r="C75" s="11" t="s">
        <v>663</v>
      </c>
      <c r="D75" s="352" t="s">
        <v>640</v>
      </c>
      <c r="E75" s="12" t="s">
        <v>684</v>
      </c>
      <c r="F75" s="352" t="s">
        <v>685</v>
      </c>
      <c r="G75" s="352" t="s">
        <v>428</v>
      </c>
      <c r="H75" s="481"/>
      <c r="I75" s="481"/>
      <c r="J75" s="168"/>
      <c r="K75" s="168"/>
      <c r="L75" s="168"/>
      <c r="M75" s="168"/>
      <c r="N75" s="168"/>
      <c r="O75" s="168"/>
      <c r="P75" s="168"/>
      <c r="Q75" s="168"/>
      <c r="R75" s="171"/>
    </row>
    <row r="76" spans="1:18" x14ac:dyDescent="0.25">
      <c r="A76" s="9">
        <v>67</v>
      </c>
      <c r="B76" s="377"/>
      <c r="C76" s="11" t="s">
        <v>663</v>
      </c>
      <c r="D76" s="352" t="s">
        <v>640</v>
      </c>
      <c r="E76" s="12" t="s">
        <v>686</v>
      </c>
      <c r="F76" s="352">
        <v>53786</v>
      </c>
      <c r="G76" s="352" t="s">
        <v>428</v>
      </c>
      <c r="H76" s="481"/>
      <c r="I76" s="481"/>
      <c r="J76" s="168"/>
      <c r="K76" s="168"/>
      <c r="L76" s="168"/>
      <c r="M76" s="168"/>
      <c r="N76" s="168"/>
      <c r="O76" s="168"/>
      <c r="P76" s="168"/>
      <c r="Q76" s="168"/>
      <c r="R76" s="171"/>
    </row>
    <row r="77" spans="1:18" x14ac:dyDescent="0.25">
      <c r="A77" s="9">
        <v>68</v>
      </c>
      <c r="B77" s="377"/>
      <c r="C77" s="11" t="s">
        <v>663</v>
      </c>
      <c r="D77" s="352" t="s">
        <v>640</v>
      </c>
      <c r="E77" s="12" t="s">
        <v>641</v>
      </c>
      <c r="F77" s="352" t="s">
        <v>687</v>
      </c>
      <c r="G77" s="352" t="s">
        <v>428</v>
      </c>
      <c r="H77" s="481"/>
      <c r="I77" s="481"/>
      <c r="J77" s="168"/>
      <c r="K77" s="168"/>
      <c r="L77" s="168"/>
      <c r="M77" s="168"/>
      <c r="N77" s="168"/>
      <c r="O77" s="168"/>
      <c r="P77" s="168"/>
      <c r="Q77" s="168"/>
      <c r="R77" s="171"/>
    </row>
    <row r="78" spans="1:18" x14ac:dyDescent="0.25">
      <c r="A78" s="9">
        <v>69</v>
      </c>
      <c r="B78" s="377"/>
      <c r="C78" s="11" t="s">
        <v>646</v>
      </c>
      <c r="D78" s="352" t="s">
        <v>640</v>
      </c>
      <c r="E78" s="12" t="s">
        <v>641</v>
      </c>
      <c r="F78" s="352" t="s">
        <v>688</v>
      </c>
      <c r="G78" s="352" t="s">
        <v>428</v>
      </c>
      <c r="H78" s="481"/>
      <c r="I78" s="481"/>
      <c r="J78" s="168"/>
      <c r="K78" s="168"/>
      <c r="L78" s="168"/>
      <c r="M78" s="168"/>
      <c r="N78" s="168"/>
      <c r="O78" s="168"/>
      <c r="P78" s="168"/>
      <c r="Q78" s="168"/>
      <c r="R78" s="171"/>
    </row>
    <row r="79" spans="1:18" x14ac:dyDescent="0.25">
      <c r="A79" s="9">
        <v>70</v>
      </c>
      <c r="B79" s="377"/>
      <c r="C79" s="11" t="s">
        <v>663</v>
      </c>
      <c r="D79" s="352" t="s">
        <v>640</v>
      </c>
      <c r="E79" s="12" t="s">
        <v>689</v>
      </c>
      <c r="F79" s="352" t="s">
        <v>690</v>
      </c>
      <c r="G79" s="352" t="s">
        <v>428</v>
      </c>
      <c r="H79" s="481"/>
      <c r="I79" s="481"/>
      <c r="J79" s="168"/>
      <c r="K79" s="168"/>
      <c r="L79" s="168"/>
      <c r="M79" s="168"/>
      <c r="N79" s="168"/>
      <c r="O79" s="168"/>
      <c r="P79" s="168"/>
      <c r="Q79" s="168"/>
      <c r="R79" s="171"/>
    </row>
    <row r="80" spans="1:18" x14ac:dyDescent="0.25">
      <c r="A80" s="9">
        <v>71</v>
      </c>
      <c r="B80" s="377"/>
      <c r="C80" s="11" t="s">
        <v>663</v>
      </c>
      <c r="D80" s="352" t="s">
        <v>640</v>
      </c>
      <c r="E80" s="12" t="s">
        <v>641</v>
      </c>
      <c r="F80" s="352" t="s">
        <v>691</v>
      </c>
      <c r="G80" s="352" t="s">
        <v>428</v>
      </c>
      <c r="H80" s="481"/>
      <c r="I80" s="481"/>
      <c r="J80" s="168"/>
      <c r="K80" s="168"/>
      <c r="L80" s="168"/>
      <c r="M80" s="168"/>
      <c r="N80" s="168"/>
      <c r="O80" s="168"/>
      <c r="P80" s="168"/>
      <c r="Q80" s="168"/>
      <c r="R80" s="171"/>
    </row>
    <row r="81" spans="1:18" x14ac:dyDescent="0.25">
      <c r="A81" s="9">
        <v>72</v>
      </c>
      <c r="B81" s="377"/>
      <c r="C81" s="11" t="s">
        <v>663</v>
      </c>
      <c r="D81" s="352" t="s">
        <v>640</v>
      </c>
      <c r="E81" s="12" t="s">
        <v>641</v>
      </c>
      <c r="F81" s="352" t="s">
        <v>692</v>
      </c>
      <c r="G81" s="352" t="s">
        <v>428</v>
      </c>
      <c r="H81" s="481"/>
      <c r="I81" s="481"/>
      <c r="J81" s="168"/>
      <c r="K81" s="168"/>
      <c r="L81" s="168"/>
      <c r="M81" s="168"/>
      <c r="N81" s="168"/>
      <c r="O81" s="168"/>
      <c r="P81" s="168"/>
      <c r="Q81" s="168"/>
      <c r="R81" s="171"/>
    </row>
    <row r="82" spans="1:18" x14ac:dyDescent="0.25">
      <c r="A82" s="9">
        <v>73</v>
      </c>
      <c r="B82" s="377"/>
      <c r="C82" s="11" t="s">
        <v>663</v>
      </c>
      <c r="D82" s="352" t="s">
        <v>640</v>
      </c>
      <c r="E82" s="12" t="s">
        <v>641</v>
      </c>
      <c r="F82" s="352" t="s">
        <v>693</v>
      </c>
      <c r="G82" s="352" t="s">
        <v>428</v>
      </c>
      <c r="H82" s="481"/>
      <c r="I82" s="481"/>
      <c r="J82" s="168"/>
      <c r="K82" s="168"/>
      <c r="L82" s="168"/>
      <c r="M82" s="168"/>
      <c r="N82" s="168"/>
      <c r="O82" s="168"/>
      <c r="P82" s="168"/>
      <c r="Q82" s="168"/>
      <c r="R82" s="171"/>
    </row>
    <row r="83" spans="1:18" x14ac:dyDescent="0.25">
      <c r="A83" s="9">
        <v>74</v>
      </c>
      <c r="B83" s="377"/>
      <c r="C83" s="11" t="s">
        <v>663</v>
      </c>
      <c r="D83" s="352" t="s">
        <v>640</v>
      </c>
      <c r="E83" s="12" t="s">
        <v>641</v>
      </c>
      <c r="F83" s="352" t="s">
        <v>694</v>
      </c>
      <c r="G83" s="352" t="s">
        <v>428</v>
      </c>
      <c r="H83" s="481"/>
      <c r="I83" s="481"/>
      <c r="J83" s="168"/>
      <c r="K83" s="168"/>
      <c r="L83" s="168"/>
      <c r="M83" s="168"/>
      <c r="N83" s="168"/>
      <c r="O83" s="168"/>
      <c r="P83" s="168"/>
      <c r="Q83" s="168"/>
      <c r="R83" s="171"/>
    </row>
    <row r="84" spans="1:18" x14ac:dyDescent="0.25">
      <c r="A84" s="9">
        <v>75</v>
      </c>
      <c r="B84" s="377"/>
      <c r="C84" s="11" t="s">
        <v>663</v>
      </c>
      <c r="D84" s="352" t="s">
        <v>640</v>
      </c>
      <c r="E84" s="12" t="s">
        <v>641</v>
      </c>
      <c r="F84" s="352" t="s">
        <v>695</v>
      </c>
      <c r="G84" s="352" t="s">
        <v>428</v>
      </c>
      <c r="H84" s="481"/>
      <c r="I84" s="481"/>
      <c r="J84" s="168"/>
      <c r="K84" s="168"/>
      <c r="L84" s="168"/>
      <c r="M84" s="168"/>
      <c r="N84" s="168"/>
      <c r="O84" s="168"/>
      <c r="P84" s="168"/>
      <c r="Q84" s="168"/>
      <c r="R84" s="171"/>
    </row>
    <row r="85" spans="1:18" x14ac:dyDescent="0.25">
      <c r="A85" s="9">
        <v>76</v>
      </c>
      <c r="B85" s="377"/>
      <c r="C85" s="11" t="s">
        <v>663</v>
      </c>
      <c r="D85" s="352" t="s">
        <v>640</v>
      </c>
      <c r="E85" s="12" t="s">
        <v>641</v>
      </c>
      <c r="F85" s="352" t="s">
        <v>696</v>
      </c>
      <c r="G85" s="352" t="s">
        <v>428</v>
      </c>
      <c r="H85" s="481"/>
      <c r="I85" s="481"/>
      <c r="J85" s="168"/>
      <c r="K85" s="168"/>
      <c r="L85" s="168"/>
      <c r="M85" s="168"/>
      <c r="N85" s="168"/>
      <c r="O85" s="168"/>
      <c r="P85" s="168"/>
      <c r="Q85" s="168"/>
      <c r="R85" s="171"/>
    </row>
    <row r="86" spans="1:18" ht="25.5" x14ac:dyDescent="0.25">
      <c r="A86" s="9">
        <v>77</v>
      </c>
      <c r="B86" s="377"/>
      <c r="C86" s="11" t="s">
        <v>646</v>
      </c>
      <c r="D86" s="352" t="s">
        <v>298</v>
      </c>
      <c r="E86" s="12" t="s">
        <v>298</v>
      </c>
      <c r="F86" s="352" t="s">
        <v>697</v>
      </c>
      <c r="G86" s="352" t="s">
        <v>428</v>
      </c>
      <c r="H86" s="481"/>
      <c r="I86" s="481"/>
      <c r="J86" s="168"/>
      <c r="K86" s="168"/>
      <c r="L86" s="168"/>
      <c r="M86" s="168"/>
      <c r="N86" s="168"/>
      <c r="O86" s="168"/>
      <c r="P86" s="168"/>
      <c r="Q86" s="168"/>
      <c r="R86" s="171"/>
    </row>
    <row r="87" spans="1:18" x14ac:dyDescent="0.25">
      <c r="A87" s="9">
        <v>78</v>
      </c>
      <c r="B87" s="377"/>
      <c r="C87" s="11" t="s">
        <v>663</v>
      </c>
      <c r="D87" s="352" t="s">
        <v>640</v>
      </c>
      <c r="E87" s="12" t="s">
        <v>641</v>
      </c>
      <c r="F87" s="352" t="s">
        <v>698</v>
      </c>
      <c r="G87" s="352" t="s">
        <v>428</v>
      </c>
      <c r="H87" s="481"/>
      <c r="I87" s="481"/>
      <c r="J87" s="168"/>
      <c r="K87" s="168"/>
      <c r="L87" s="168"/>
      <c r="M87" s="168"/>
      <c r="N87" s="168"/>
      <c r="O87" s="168"/>
      <c r="P87" s="168"/>
      <c r="Q87" s="168"/>
      <c r="R87" s="171"/>
    </row>
    <row r="88" spans="1:18" ht="12.75" customHeight="1" x14ac:dyDescent="0.25">
      <c r="A88" s="9">
        <v>79</v>
      </c>
      <c r="B88" s="377"/>
      <c r="C88" s="11" t="s">
        <v>663</v>
      </c>
      <c r="D88" s="352" t="s">
        <v>640</v>
      </c>
      <c r="E88" s="12" t="s">
        <v>641</v>
      </c>
      <c r="F88" s="352" t="s">
        <v>699</v>
      </c>
      <c r="G88" s="352" t="s">
        <v>428</v>
      </c>
      <c r="H88" s="481"/>
      <c r="I88" s="481"/>
      <c r="J88" s="168"/>
      <c r="K88" s="168"/>
      <c r="L88" s="168"/>
      <c r="M88" s="168"/>
      <c r="N88" s="168"/>
      <c r="O88" s="168"/>
      <c r="P88" s="168"/>
      <c r="Q88" s="168"/>
      <c r="R88" s="171"/>
    </row>
    <row r="89" spans="1:18" x14ac:dyDescent="0.25">
      <c r="A89" s="9">
        <v>80</v>
      </c>
      <c r="B89" s="377"/>
      <c r="C89" s="11" t="s">
        <v>663</v>
      </c>
      <c r="D89" s="352" t="s">
        <v>640</v>
      </c>
      <c r="E89" s="12" t="s">
        <v>641</v>
      </c>
      <c r="F89" s="352" t="s">
        <v>700</v>
      </c>
      <c r="G89" s="352" t="s">
        <v>428</v>
      </c>
      <c r="H89" s="481"/>
      <c r="I89" s="481"/>
      <c r="J89" s="168"/>
      <c r="K89" s="168"/>
      <c r="L89" s="168"/>
      <c r="M89" s="168"/>
      <c r="N89" s="168"/>
      <c r="O89" s="168"/>
      <c r="P89" s="168"/>
      <c r="Q89" s="168"/>
      <c r="R89" s="171"/>
    </row>
    <row r="90" spans="1:18" x14ac:dyDescent="0.25">
      <c r="A90" s="9">
        <v>81</v>
      </c>
      <c r="B90" s="377"/>
      <c r="C90" s="11" t="s">
        <v>663</v>
      </c>
      <c r="D90" s="352" t="s">
        <v>640</v>
      </c>
      <c r="E90" s="12" t="s">
        <v>641</v>
      </c>
      <c r="F90" s="352" t="s">
        <v>701</v>
      </c>
      <c r="G90" s="352" t="s">
        <v>428</v>
      </c>
      <c r="H90" s="481"/>
      <c r="I90" s="481"/>
      <c r="J90" s="168"/>
      <c r="K90" s="168"/>
      <c r="L90" s="168"/>
      <c r="M90" s="168"/>
      <c r="N90" s="168"/>
      <c r="O90" s="168"/>
      <c r="P90" s="168"/>
      <c r="Q90" s="168"/>
      <c r="R90" s="171"/>
    </row>
    <row r="91" spans="1:18" x14ac:dyDescent="0.25">
      <c r="A91" s="9">
        <v>82</v>
      </c>
      <c r="B91" s="377"/>
      <c r="C91" s="11" t="s">
        <v>663</v>
      </c>
      <c r="D91" s="352" t="s">
        <v>640</v>
      </c>
      <c r="E91" s="12" t="s">
        <v>702</v>
      </c>
      <c r="F91" s="352" t="s">
        <v>703</v>
      </c>
      <c r="G91" s="352" t="s">
        <v>428</v>
      </c>
      <c r="H91" s="481"/>
      <c r="I91" s="481"/>
      <c r="J91" s="168"/>
      <c r="K91" s="168"/>
      <c r="L91" s="168"/>
      <c r="M91" s="168"/>
      <c r="N91" s="168"/>
      <c r="O91" s="168"/>
      <c r="P91" s="168"/>
      <c r="Q91" s="168"/>
      <c r="R91" s="171"/>
    </row>
    <row r="92" spans="1:18" ht="25.5" x14ac:dyDescent="0.25">
      <c r="A92" s="9">
        <v>83</v>
      </c>
      <c r="B92" s="377"/>
      <c r="C92" s="11" t="s">
        <v>646</v>
      </c>
      <c r="D92" s="352" t="s">
        <v>298</v>
      </c>
      <c r="E92" s="12" t="s">
        <v>298</v>
      </c>
      <c r="F92" s="352" t="s">
        <v>704</v>
      </c>
      <c r="G92" s="352" t="s">
        <v>428</v>
      </c>
      <c r="H92" s="481"/>
      <c r="I92" s="481"/>
      <c r="J92" s="168"/>
      <c r="K92" s="168"/>
      <c r="L92" s="168"/>
      <c r="M92" s="168"/>
      <c r="N92" s="168"/>
      <c r="O92" s="168"/>
      <c r="P92" s="168"/>
      <c r="Q92" s="168"/>
      <c r="R92" s="171"/>
    </row>
    <row r="93" spans="1:18" x14ac:dyDescent="0.25">
      <c r="A93" s="9">
        <v>84</v>
      </c>
      <c r="B93" s="377"/>
      <c r="C93" s="11" t="s">
        <v>661</v>
      </c>
      <c r="D93" s="352" t="s">
        <v>662</v>
      </c>
      <c r="E93" s="12" t="s">
        <v>705</v>
      </c>
      <c r="F93" s="352" t="s">
        <v>706</v>
      </c>
      <c r="G93" s="352" t="s">
        <v>428</v>
      </c>
      <c r="H93" s="481"/>
      <c r="I93" s="481"/>
      <c r="J93" s="168"/>
      <c r="K93" s="168"/>
      <c r="L93" s="168"/>
      <c r="M93" s="168"/>
      <c r="N93" s="168"/>
      <c r="O93" s="168"/>
      <c r="P93" s="168"/>
      <c r="Q93" s="168"/>
      <c r="R93" s="171"/>
    </row>
    <row r="94" spans="1:18" ht="25.5" x14ac:dyDescent="0.25">
      <c r="A94" s="9">
        <v>85</v>
      </c>
      <c r="B94" s="377"/>
      <c r="C94" s="11" t="s">
        <v>670</v>
      </c>
      <c r="D94" s="352" t="s">
        <v>298</v>
      </c>
      <c r="E94" s="12" t="s">
        <v>298</v>
      </c>
      <c r="F94" s="352" t="s">
        <v>707</v>
      </c>
      <c r="G94" s="352" t="s">
        <v>428</v>
      </c>
      <c r="H94" s="481"/>
      <c r="I94" s="481"/>
      <c r="J94" s="168"/>
      <c r="K94" s="168"/>
      <c r="L94" s="168"/>
      <c r="M94" s="168"/>
      <c r="N94" s="168"/>
      <c r="O94" s="168"/>
      <c r="P94" s="168"/>
      <c r="Q94" s="168"/>
      <c r="R94" s="171"/>
    </row>
    <row r="95" spans="1:18" ht="25.5" x14ac:dyDescent="0.25">
      <c r="A95" s="9">
        <v>86</v>
      </c>
      <c r="B95" s="377"/>
      <c r="C95" s="11" t="s">
        <v>644</v>
      </c>
      <c r="D95" s="352" t="s">
        <v>298</v>
      </c>
      <c r="E95" s="12" t="s">
        <v>708</v>
      </c>
      <c r="F95" s="352" t="s">
        <v>709</v>
      </c>
      <c r="G95" s="352" t="s">
        <v>428</v>
      </c>
      <c r="H95" s="481"/>
      <c r="I95" s="481"/>
      <c r="J95" s="168"/>
      <c r="K95" s="168"/>
      <c r="L95" s="168"/>
      <c r="M95" s="168"/>
      <c r="N95" s="168"/>
      <c r="O95" s="168"/>
      <c r="P95" s="168"/>
      <c r="Q95" s="168"/>
      <c r="R95" s="171"/>
    </row>
    <row r="96" spans="1:18" x14ac:dyDescent="0.25">
      <c r="A96" s="9">
        <v>87</v>
      </c>
      <c r="B96" s="377"/>
      <c r="C96" s="11" t="s">
        <v>663</v>
      </c>
      <c r="D96" s="352" t="s">
        <v>640</v>
      </c>
      <c r="E96" s="12" t="s">
        <v>678</v>
      </c>
      <c r="F96" s="352" t="s">
        <v>710</v>
      </c>
      <c r="G96" s="352" t="s">
        <v>428</v>
      </c>
      <c r="H96" s="481"/>
      <c r="I96" s="481"/>
      <c r="J96" s="168"/>
      <c r="K96" s="168"/>
      <c r="L96" s="168"/>
      <c r="M96" s="168"/>
      <c r="N96" s="168"/>
      <c r="O96" s="168"/>
      <c r="P96" s="168"/>
      <c r="Q96" s="168"/>
      <c r="R96" s="171"/>
    </row>
    <row r="97" spans="1:18" x14ac:dyDescent="0.25">
      <c r="A97" s="9">
        <v>88</v>
      </c>
      <c r="B97" s="377"/>
      <c r="C97" s="11" t="s">
        <v>663</v>
      </c>
      <c r="D97" s="352" t="s">
        <v>640</v>
      </c>
      <c r="E97" s="12" t="s">
        <v>684</v>
      </c>
      <c r="F97" s="352" t="s">
        <v>711</v>
      </c>
      <c r="G97" s="352" t="s">
        <v>428</v>
      </c>
      <c r="H97" s="481"/>
      <c r="I97" s="481"/>
      <c r="J97" s="168"/>
      <c r="K97" s="168"/>
      <c r="L97" s="168"/>
      <c r="M97" s="168"/>
      <c r="N97" s="168"/>
      <c r="O97" s="168"/>
      <c r="P97" s="168"/>
      <c r="Q97" s="168"/>
      <c r="R97" s="171"/>
    </row>
    <row r="98" spans="1:18" x14ac:dyDescent="0.25">
      <c r="A98" s="9">
        <v>89</v>
      </c>
      <c r="B98" s="377"/>
      <c r="C98" s="11" t="s">
        <v>661</v>
      </c>
      <c r="D98" s="352" t="s">
        <v>662</v>
      </c>
      <c r="E98" s="12" t="s">
        <v>712</v>
      </c>
      <c r="F98" s="352" t="s">
        <v>713</v>
      </c>
      <c r="G98" s="352" t="s">
        <v>428</v>
      </c>
      <c r="H98" s="481"/>
      <c r="I98" s="481"/>
      <c r="J98" s="168"/>
      <c r="K98" s="168"/>
      <c r="L98" s="168"/>
      <c r="M98" s="168"/>
      <c r="N98" s="168"/>
      <c r="O98" s="168"/>
      <c r="P98" s="168"/>
      <c r="Q98" s="168"/>
      <c r="R98" s="171"/>
    </row>
    <row r="99" spans="1:18" x14ac:dyDescent="0.25">
      <c r="A99" s="9">
        <v>90</v>
      </c>
      <c r="B99" s="377"/>
      <c r="C99" s="11" t="s">
        <v>663</v>
      </c>
      <c r="D99" s="352" t="s">
        <v>640</v>
      </c>
      <c r="E99" s="12" t="s">
        <v>678</v>
      </c>
      <c r="F99" s="352" t="s">
        <v>714</v>
      </c>
      <c r="G99" s="352" t="s">
        <v>428</v>
      </c>
      <c r="H99" s="481"/>
      <c r="I99" s="481"/>
      <c r="J99" s="168"/>
      <c r="K99" s="168"/>
      <c r="L99" s="168"/>
      <c r="M99" s="168"/>
      <c r="N99" s="168"/>
      <c r="O99" s="168"/>
      <c r="P99" s="168"/>
      <c r="Q99" s="168"/>
      <c r="R99" s="171"/>
    </row>
    <row r="100" spans="1:18" x14ac:dyDescent="0.25">
      <c r="A100" s="9">
        <v>91</v>
      </c>
      <c r="B100" s="377"/>
      <c r="C100" s="11" t="s">
        <v>661</v>
      </c>
      <c r="D100" s="352" t="s">
        <v>662</v>
      </c>
      <c r="E100" s="12" t="s">
        <v>715</v>
      </c>
      <c r="F100" s="352" t="s">
        <v>716</v>
      </c>
      <c r="G100" s="352" t="s">
        <v>428</v>
      </c>
      <c r="H100" s="481"/>
      <c r="I100" s="481"/>
      <c r="J100" s="168"/>
      <c r="K100" s="168"/>
      <c r="L100" s="168"/>
      <c r="M100" s="168"/>
      <c r="N100" s="168"/>
      <c r="O100" s="168"/>
      <c r="P100" s="168"/>
      <c r="Q100" s="168"/>
      <c r="R100" s="171"/>
    </row>
    <row r="101" spans="1:18" x14ac:dyDescent="0.25">
      <c r="A101" s="9">
        <v>92</v>
      </c>
      <c r="B101" s="377"/>
      <c r="C101" s="11" t="s">
        <v>661</v>
      </c>
      <c r="D101" s="352" t="s">
        <v>662</v>
      </c>
      <c r="E101" s="12" t="s">
        <v>715</v>
      </c>
      <c r="F101" s="352" t="s">
        <v>717</v>
      </c>
      <c r="G101" s="352" t="s">
        <v>428</v>
      </c>
      <c r="H101" s="481"/>
      <c r="I101" s="481"/>
      <c r="J101" s="168"/>
      <c r="K101" s="168"/>
      <c r="L101" s="168"/>
      <c r="M101" s="168"/>
      <c r="N101" s="168"/>
      <c r="O101" s="168"/>
      <c r="P101" s="168"/>
      <c r="Q101" s="168"/>
      <c r="R101" s="171"/>
    </row>
    <row r="102" spans="1:18" ht="25.5" x14ac:dyDescent="0.25">
      <c r="A102" s="9">
        <v>93</v>
      </c>
      <c r="B102" s="377"/>
      <c r="C102" s="11" t="s">
        <v>646</v>
      </c>
      <c r="D102" s="352" t="s">
        <v>298</v>
      </c>
      <c r="E102" s="12" t="s">
        <v>298</v>
      </c>
      <c r="F102" s="352" t="s">
        <v>718</v>
      </c>
      <c r="G102" s="352" t="s">
        <v>428</v>
      </c>
      <c r="H102" s="481"/>
      <c r="I102" s="481"/>
      <c r="J102" s="168"/>
      <c r="K102" s="168"/>
      <c r="L102" s="168"/>
      <c r="M102" s="168"/>
      <c r="N102" s="168"/>
      <c r="O102" s="168"/>
      <c r="P102" s="168"/>
      <c r="Q102" s="168"/>
      <c r="R102" s="171"/>
    </row>
    <row r="103" spans="1:18" ht="25.5" x14ac:dyDescent="0.25">
      <c r="A103" s="9">
        <v>94</v>
      </c>
      <c r="B103" s="377"/>
      <c r="C103" s="11" t="s">
        <v>646</v>
      </c>
      <c r="D103" s="352" t="s">
        <v>298</v>
      </c>
      <c r="E103" s="12" t="s">
        <v>298</v>
      </c>
      <c r="F103" s="352" t="s">
        <v>719</v>
      </c>
      <c r="G103" s="352" t="s">
        <v>428</v>
      </c>
      <c r="H103" s="481"/>
      <c r="I103" s="481"/>
      <c r="J103" s="168"/>
      <c r="K103" s="168"/>
      <c r="L103" s="168"/>
      <c r="M103" s="168"/>
      <c r="N103" s="168"/>
      <c r="O103" s="168"/>
      <c r="P103" s="168"/>
      <c r="Q103" s="168"/>
      <c r="R103" s="171"/>
    </row>
    <row r="104" spans="1:18" ht="25.5" x14ac:dyDescent="0.25">
      <c r="A104" s="9">
        <v>95</v>
      </c>
      <c r="B104" s="377"/>
      <c r="C104" s="11" t="s">
        <v>670</v>
      </c>
      <c r="D104" s="352" t="s">
        <v>298</v>
      </c>
      <c r="E104" s="12" t="s">
        <v>298</v>
      </c>
      <c r="F104" s="352" t="s">
        <v>720</v>
      </c>
      <c r="G104" s="352" t="s">
        <v>428</v>
      </c>
      <c r="H104" s="481"/>
      <c r="I104" s="481"/>
      <c r="J104" s="168"/>
      <c r="K104" s="168"/>
      <c r="L104" s="168"/>
      <c r="M104" s="168"/>
      <c r="N104" s="168"/>
      <c r="O104" s="168"/>
      <c r="P104" s="168"/>
      <c r="Q104" s="168"/>
      <c r="R104" s="171"/>
    </row>
    <row r="105" spans="1:18" x14ac:dyDescent="0.25">
      <c r="A105" s="9">
        <v>96</v>
      </c>
      <c r="B105" s="559"/>
      <c r="C105" s="11" t="s">
        <v>663</v>
      </c>
      <c r="D105" s="352" t="s">
        <v>640</v>
      </c>
      <c r="E105" s="12" t="s">
        <v>702</v>
      </c>
      <c r="F105" s="352" t="s">
        <v>721</v>
      </c>
      <c r="G105" s="352" t="s">
        <v>428</v>
      </c>
      <c r="H105" s="504"/>
      <c r="I105" s="504"/>
      <c r="J105" s="168"/>
      <c r="K105" s="168"/>
      <c r="L105" s="168"/>
      <c r="M105" s="168"/>
      <c r="N105" s="168"/>
      <c r="O105" s="168"/>
      <c r="P105" s="168"/>
      <c r="Q105" s="168"/>
      <c r="R105" s="171"/>
    </row>
    <row r="106" spans="1:18" ht="25.5" x14ac:dyDescent="0.25">
      <c r="A106" s="9">
        <v>97</v>
      </c>
      <c r="B106" s="376" t="s">
        <v>832</v>
      </c>
      <c r="C106" s="11" t="s">
        <v>644</v>
      </c>
      <c r="D106" s="352" t="s">
        <v>298</v>
      </c>
      <c r="E106" s="12" t="s">
        <v>722</v>
      </c>
      <c r="F106" s="352" t="s">
        <v>723</v>
      </c>
      <c r="G106" s="352" t="s">
        <v>428</v>
      </c>
      <c r="H106" s="560">
        <v>1</v>
      </c>
      <c r="I106" s="560">
        <v>1</v>
      </c>
      <c r="J106" s="168"/>
      <c r="K106" s="168"/>
      <c r="L106" s="168"/>
      <c r="M106" s="168"/>
      <c r="N106" s="168"/>
      <c r="O106" s="168"/>
      <c r="P106" s="168"/>
      <c r="Q106" s="168"/>
      <c r="R106" s="171"/>
    </row>
    <row r="107" spans="1:18" ht="25.5" x14ac:dyDescent="0.25">
      <c r="A107" s="9">
        <v>98</v>
      </c>
      <c r="B107" s="377"/>
      <c r="C107" s="11" t="s">
        <v>646</v>
      </c>
      <c r="D107" s="352" t="s">
        <v>298</v>
      </c>
      <c r="E107" s="12" t="s">
        <v>722</v>
      </c>
      <c r="F107" s="352" t="s">
        <v>724</v>
      </c>
      <c r="G107" s="352" t="s">
        <v>428</v>
      </c>
      <c r="H107" s="481"/>
      <c r="I107" s="481"/>
      <c r="J107" s="168"/>
      <c r="K107" s="168"/>
      <c r="L107" s="168"/>
      <c r="M107" s="168"/>
      <c r="N107" s="168"/>
      <c r="O107" s="168"/>
      <c r="P107" s="168"/>
      <c r="Q107" s="168"/>
      <c r="R107" s="171"/>
    </row>
    <row r="108" spans="1:18" x14ac:dyDescent="0.25">
      <c r="A108" s="9">
        <v>99</v>
      </c>
      <c r="B108" s="377"/>
      <c r="C108" s="11" t="s">
        <v>663</v>
      </c>
      <c r="D108" s="352" t="s">
        <v>640</v>
      </c>
      <c r="E108" s="12" t="s">
        <v>653</v>
      </c>
      <c r="F108" s="352" t="s">
        <v>725</v>
      </c>
      <c r="G108" s="352" t="s">
        <v>428</v>
      </c>
      <c r="H108" s="481"/>
      <c r="I108" s="481"/>
      <c r="J108" s="168"/>
      <c r="K108" s="168"/>
      <c r="L108" s="168"/>
      <c r="M108" s="168"/>
      <c r="N108" s="168"/>
      <c r="O108" s="168"/>
      <c r="P108" s="168"/>
      <c r="Q108" s="168"/>
      <c r="R108" s="171"/>
    </row>
    <row r="109" spans="1:18" x14ac:dyDescent="0.25">
      <c r="A109" s="9">
        <v>100</v>
      </c>
      <c r="B109" s="377"/>
      <c r="C109" s="11" t="s">
        <v>663</v>
      </c>
      <c r="D109" s="352" t="s">
        <v>640</v>
      </c>
      <c r="E109" s="12" t="s">
        <v>678</v>
      </c>
      <c r="F109" s="352" t="s">
        <v>726</v>
      </c>
      <c r="G109" s="352" t="s">
        <v>428</v>
      </c>
      <c r="H109" s="481"/>
      <c r="I109" s="481"/>
      <c r="J109" s="168"/>
      <c r="K109" s="168"/>
      <c r="L109" s="168"/>
      <c r="M109" s="168"/>
      <c r="N109" s="168"/>
      <c r="O109" s="168"/>
      <c r="P109" s="168"/>
      <c r="Q109" s="168"/>
      <c r="R109" s="171"/>
    </row>
    <row r="110" spans="1:18" x14ac:dyDescent="0.25">
      <c r="A110" s="9">
        <v>101</v>
      </c>
      <c r="B110" s="377"/>
      <c r="C110" s="11" t="s">
        <v>663</v>
      </c>
      <c r="D110" s="352" t="s">
        <v>640</v>
      </c>
      <c r="E110" s="12" t="s">
        <v>672</v>
      </c>
      <c r="F110" s="352" t="s">
        <v>727</v>
      </c>
      <c r="G110" s="352" t="s">
        <v>428</v>
      </c>
      <c r="H110" s="481"/>
      <c r="I110" s="481"/>
      <c r="J110" s="168"/>
      <c r="K110" s="168"/>
      <c r="L110" s="168"/>
      <c r="M110" s="168"/>
      <c r="N110" s="168"/>
      <c r="O110" s="168"/>
      <c r="P110" s="168"/>
      <c r="Q110" s="168"/>
      <c r="R110" s="171"/>
    </row>
    <row r="111" spans="1:18" ht="25.5" x14ac:dyDescent="0.25">
      <c r="A111" s="9">
        <v>102</v>
      </c>
      <c r="B111" s="377"/>
      <c r="C111" s="11" t="s">
        <v>646</v>
      </c>
      <c r="D111" s="352" t="s">
        <v>298</v>
      </c>
      <c r="E111" s="12" t="s">
        <v>298</v>
      </c>
      <c r="F111" s="352" t="s">
        <v>728</v>
      </c>
      <c r="G111" s="352" t="s">
        <v>428</v>
      </c>
      <c r="H111" s="481"/>
      <c r="I111" s="481"/>
      <c r="J111" s="168"/>
      <c r="K111" s="168"/>
      <c r="L111" s="168"/>
      <c r="M111" s="168"/>
      <c r="N111" s="168"/>
      <c r="O111" s="168"/>
      <c r="P111" s="168"/>
      <c r="Q111" s="168"/>
      <c r="R111" s="171"/>
    </row>
    <row r="112" spans="1:18" x14ac:dyDescent="0.25">
      <c r="A112" s="9">
        <v>103</v>
      </c>
      <c r="B112" s="377"/>
      <c r="C112" s="11" t="s">
        <v>663</v>
      </c>
      <c r="D112" s="352" t="s">
        <v>640</v>
      </c>
      <c r="E112" s="12" t="s">
        <v>641</v>
      </c>
      <c r="F112" s="352" t="s">
        <v>729</v>
      </c>
      <c r="G112" s="352" t="s">
        <v>428</v>
      </c>
      <c r="H112" s="481"/>
      <c r="I112" s="481"/>
      <c r="J112" s="168"/>
      <c r="K112" s="168"/>
      <c r="L112" s="168"/>
      <c r="M112" s="168"/>
      <c r="N112" s="168"/>
      <c r="O112" s="168"/>
      <c r="P112" s="168"/>
      <c r="Q112" s="168"/>
      <c r="R112" s="171"/>
    </row>
    <row r="113" spans="1:18" ht="25.5" x14ac:dyDescent="0.25">
      <c r="A113" s="9">
        <v>104</v>
      </c>
      <c r="B113" s="377"/>
      <c r="C113" s="11" t="s">
        <v>646</v>
      </c>
      <c r="D113" s="352" t="s">
        <v>298</v>
      </c>
      <c r="E113" s="12" t="s">
        <v>298</v>
      </c>
      <c r="F113" s="352" t="s">
        <v>730</v>
      </c>
      <c r="G113" s="352" t="s">
        <v>428</v>
      </c>
      <c r="H113" s="481"/>
      <c r="I113" s="481"/>
      <c r="J113" s="168"/>
      <c r="K113" s="168"/>
      <c r="L113" s="168"/>
      <c r="M113" s="168"/>
      <c r="N113" s="168"/>
      <c r="O113" s="168"/>
      <c r="P113" s="168"/>
      <c r="Q113" s="168"/>
      <c r="R113" s="171"/>
    </row>
    <row r="114" spans="1:18" ht="25.5" x14ac:dyDescent="0.25">
      <c r="A114" s="9">
        <v>105</v>
      </c>
      <c r="B114" s="377"/>
      <c r="C114" s="11" t="s">
        <v>646</v>
      </c>
      <c r="D114" s="352" t="s">
        <v>298</v>
      </c>
      <c r="E114" s="12" t="s">
        <v>298</v>
      </c>
      <c r="F114" s="352" t="s">
        <v>731</v>
      </c>
      <c r="G114" s="352" t="s">
        <v>428</v>
      </c>
      <c r="H114" s="481"/>
      <c r="I114" s="481"/>
      <c r="J114" s="168"/>
      <c r="K114" s="168"/>
      <c r="L114" s="168"/>
      <c r="M114" s="168"/>
      <c r="N114" s="168"/>
      <c r="O114" s="168"/>
      <c r="P114" s="168"/>
      <c r="Q114" s="168"/>
      <c r="R114" s="171"/>
    </row>
    <row r="115" spans="1:18" x14ac:dyDescent="0.25">
      <c r="A115" s="9">
        <v>106</v>
      </c>
      <c r="B115" s="377"/>
      <c r="C115" s="11" t="s">
        <v>663</v>
      </c>
      <c r="D115" s="352" t="s">
        <v>640</v>
      </c>
      <c r="E115" s="12" t="s">
        <v>678</v>
      </c>
      <c r="F115" s="352" t="s">
        <v>732</v>
      </c>
      <c r="G115" s="352" t="s">
        <v>428</v>
      </c>
      <c r="H115" s="481"/>
      <c r="I115" s="481"/>
      <c r="J115" s="168"/>
      <c r="K115" s="168"/>
      <c r="L115" s="168"/>
      <c r="M115" s="168"/>
      <c r="N115" s="168"/>
      <c r="O115" s="168"/>
      <c r="P115" s="168"/>
      <c r="Q115" s="168"/>
      <c r="R115" s="171"/>
    </row>
    <row r="116" spans="1:18" ht="25.5" x14ac:dyDescent="0.25">
      <c r="A116" s="9">
        <v>107</v>
      </c>
      <c r="B116" s="377"/>
      <c r="C116" s="11" t="s">
        <v>646</v>
      </c>
      <c r="D116" s="352" t="s">
        <v>298</v>
      </c>
      <c r="E116" s="12" t="s">
        <v>298</v>
      </c>
      <c r="F116" s="352" t="s">
        <v>733</v>
      </c>
      <c r="G116" s="352" t="s">
        <v>428</v>
      </c>
      <c r="H116" s="481"/>
      <c r="I116" s="481"/>
      <c r="J116" s="168"/>
      <c r="K116" s="168"/>
      <c r="L116" s="168"/>
      <c r="M116" s="168"/>
      <c r="N116" s="168"/>
      <c r="O116" s="168"/>
      <c r="P116" s="168"/>
      <c r="Q116" s="168"/>
      <c r="R116" s="171"/>
    </row>
    <row r="117" spans="1:18" ht="25.5" x14ac:dyDescent="0.25">
      <c r="A117" s="9">
        <v>108</v>
      </c>
      <c r="B117" s="377"/>
      <c r="C117" s="11" t="s">
        <v>646</v>
      </c>
      <c r="D117" s="352" t="s">
        <v>298</v>
      </c>
      <c r="E117" s="12" t="s">
        <v>298</v>
      </c>
      <c r="F117" s="352" t="s">
        <v>734</v>
      </c>
      <c r="G117" s="352" t="s">
        <v>428</v>
      </c>
      <c r="H117" s="481"/>
      <c r="I117" s="481"/>
      <c r="J117" s="168"/>
      <c r="K117" s="168"/>
      <c r="L117" s="168"/>
      <c r="M117" s="168"/>
      <c r="N117" s="168"/>
      <c r="O117" s="168"/>
      <c r="P117" s="168"/>
      <c r="Q117" s="168"/>
      <c r="R117" s="171"/>
    </row>
    <row r="118" spans="1:18" ht="25.5" x14ac:dyDescent="0.25">
      <c r="A118" s="9">
        <v>109</v>
      </c>
      <c r="B118" s="377"/>
      <c r="C118" s="11" t="s">
        <v>646</v>
      </c>
      <c r="D118" s="352" t="s">
        <v>298</v>
      </c>
      <c r="E118" s="12" t="s">
        <v>298</v>
      </c>
      <c r="F118" s="352" t="s">
        <v>734</v>
      </c>
      <c r="G118" s="352" t="s">
        <v>428</v>
      </c>
      <c r="H118" s="481"/>
      <c r="I118" s="481"/>
      <c r="J118" s="168"/>
      <c r="K118" s="168"/>
      <c r="L118" s="168"/>
      <c r="M118" s="168"/>
      <c r="N118" s="168"/>
      <c r="O118" s="168"/>
      <c r="P118" s="168"/>
      <c r="Q118" s="168"/>
      <c r="R118" s="171"/>
    </row>
    <row r="119" spans="1:18" ht="25.5" x14ac:dyDescent="0.25">
      <c r="A119" s="9">
        <v>110</v>
      </c>
      <c r="B119" s="377"/>
      <c r="C119" s="11" t="s">
        <v>646</v>
      </c>
      <c r="D119" s="352" t="s">
        <v>298</v>
      </c>
      <c r="E119" s="12" t="s">
        <v>298</v>
      </c>
      <c r="F119" s="352" t="s">
        <v>735</v>
      </c>
      <c r="G119" s="352" t="s">
        <v>428</v>
      </c>
      <c r="H119" s="481"/>
      <c r="I119" s="481"/>
      <c r="J119" s="168"/>
      <c r="K119" s="168"/>
      <c r="L119" s="168"/>
      <c r="M119" s="168"/>
      <c r="N119" s="168"/>
      <c r="O119" s="168"/>
      <c r="P119" s="168"/>
      <c r="Q119" s="168"/>
      <c r="R119" s="171"/>
    </row>
    <row r="120" spans="1:18" ht="25.5" x14ac:dyDescent="0.25">
      <c r="A120" s="9">
        <v>111</v>
      </c>
      <c r="B120" s="377"/>
      <c r="C120" s="11" t="s">
        <v>646</v>
      </c>
      <c r="D120" s="352" t="s">
        <v>298</v>
      </c>
      <c r="E120" s="12" t="s">
        <v>298</v>
      </c>
      <c r="F120" s="352" t="s">
        <v>736</v>
      </c>
      <c r="G120" s="352" t="s">
        <v>428</v>
      </c>
      <c r="H120" s="481"/>
      <c r="I120" s="481"/>
      <c r="J120" s="168"/>
      <c r="K120" s="168"/>
      <c r="L120" s="168"/>
      <c r="M120" s="168"/>
      <c r="N120" s="168"/>
      <c r="O120" s="168"/>
      <c r="P120" s="168"/>
      <c r="Q120" s="168"/>
      <c r="R120" s="171"/>
    </row>
    <row r="121" spans="1:18" ht="25.5" x14ac:dyDescent="0.25">
      <c r="A121" s="9">
        <v>112</v>
      </c>
      <c r="B121" s="377"/>
      <c r="C121" s="11" t="s">
        <v>646</v>
      </c>
      <c r="D121" s="352" t="s">
        <v>298</v>
      </c>
      <c r="E121" s="12" t="s">
        <v>298</v>
      </c>
      <c r="F121" s="352" t="s">
        <v>736</v>
      </c>
      <c r="G121" s="352" t="s">
        <v>428</v>
      </c>
      <c r="H121" s="481"/>
      <c r="I121" s="481"/>
      <c r="J121" s="168"/>
      <c r="K121" s="168"/>
      <c r="L121" s="168"/>
      <c r="M121" s="168"/>
      <c r="N121" s="168"/>
      <c r="O121" s="168"/>
      <c r="P121" s="168"/>
      <c r="Q121" s="168"/>
      <c r="R121" s="171"/>
    </row>
    <row r="122" spans="1:18" ht="25.5" x14ac:dyDescent="0.25">
      <c r="A122" s="9">
        <v>113</v>
      </c>
      <c r="B122" s="377"/>
      <c r="C122" s="11" t="s">
        <v>646</v>
      </c>
      <c r="D122" s="352" t="s">
        <v>298</v>
      </c>
      <c r="E122" s="12" t="s">
        <v>298</v>
      </c>
      <c r="F122" s="352" t="s">
        <v>737</v>
      </c>
      <c r="G122" s="352" t="s">
        <v>428</v>
      </c>
      <c r="H122" s="481"/>
      <c r="I122" s="481"/>
      <c r="J122" s="168"/>
      <c r="K122" s="168"/>
      <c r="L122" s="168"/>
      <c r="M122" s="168"/>
      <c r="N122" s="168"/>
      <c r="O122" s="168"/>
      <c r="P122" s="168"/>
      <c r="Q122" s="168"/>
      <c r="R122" s="171"/>
    </row>
    <row r="123" spans="1:18" ht="25.5" x14ac:dyDescent="0.25">
      <c r="A123" s="9">
        <v>114</v>
      </c>
      <c r="B123" s="377"/>
      <c r="C123" s="11" t="s">
        <v>646</v>
      </c>
      <c r="D123" s="352" t="s">
        <v>298</v>
      </c>
      <c r="E123" s="12" t="s">
        <v>298</v>
      </c>
      <c r="F123" s="352" t="s">
        <v>738</v>
      </c>
      <c r="G123" s="352" t="s">
        <v>428</v>
      </c>
      <c r="H123" s="481"/>
      <c r="I123" s="481"/>
      <c r="J123" s="168"/>
      <c r="K123" s="168"/>
      <c r="L123" s="168"/>
      <c r="M123" s="168"/>
      <c r="N123" s="168"/>
      <c r="O123" s="168"/>
      <c r="P123" s="168"/>
      <c r="Q123" s="168"/>
      <c r="R123" s="171"/>
    </row>
    <row r="124" spans="1:18" ht="25.5" x14ac:dyDescent="0.25">
      <c r="A124" s="9">
        <v>115</v>
      </c>
      <c r="B124" s="377"/>
      <c r="C124" s="11" t="s">
        <v>646</v>
      </c>
      <c r="D124" s="352" t="s">
        <v>298</v>
      </c>
      <c r="E124" s="12" t="s">
        <v>298</v>
      </c>
      <c r="F124" s="352" t="s">
        <v>739</v>
      </c>
      <c r="G124" s="352" t="s">
        <v>428</v>
      </c>
      <c r="H124" s="481"/>
      <c r="I124" s="481"/>
      <c r="J124" s="168"/>
      <c r="K124" s="168"/>
      <c r="L124" s="168"/>
      <c r="M124" s="168"/>
      <c r="N124" s="168"/>
      <c r="O124" s="168"/>
      <c r="P124" s="168"/>
      <c r="Q124" s="168"/>
      <c r="R124" s="171"/>
    </row>
    <row r="125" spans="1:18" ht="25.5" x14ac:dyDescent="0.25">
      <c r="A125" s="9">
        <v>116</v>
      </c>
      <c r="B125" s="377"/>
      <c r="C125" s="11" t="s">
        <v>646</v>
      </c>
      <c r="D125" s="352" t="s">
        <v>298</v>
      </c>
      <c r="E125" s="12" t="s">
        <v>298</v>
      </c>
      <c r="F125" s="352" t="s">
        <v>740</v>
      </c>
      <c r="G125" s="352" t="s">
        <v>428</v>
      </c>
      <c r="H125" s="481"/>
      <c r="I125" s="481"/>
      <c r="J125" s="168"/>
      <c r="K125" s="168"/>
      <c r="L125" s="168"/>
      <c r="M125" s="168"/>
      <c r="N125" s="168"/>
      <c r="O125" s="168"/>
      <c r="P125" s="168"/>
      <c r="Q125" s="168"/>
      <c r="R125" s="171"/>
    </row>
    <row r="126" spans="1:18" ht="25.5" x14ac:dyDescent="0.25">
      <c r="A126" s="9">
        <v>117</v>
      </c>
      <c r="B126" s="377"/>
      <c r="C126" s="11" t="s">
        <v>646</v>
      </c>
      <c r="D126" s="352" t="s">
        <v>298</v>
      </c>
      <c r="E126" s="12" t="s">
        <v>298</v>
      </c>
      <c r="F126" s="352" t="s">
        <v>741</v>
      </c>
      <c r="G126" s="352" t="s">
        <v>428</v>
      </c>
      <c r="H126" s="481"/>
      <c r="I126" s="481"/>
      <c r="J126" s="168"/>
      <c r="K126" s="168"/>
      <c r="L126" s="168"/>
      <c r="M126" s="168"/>
      <c r="N126" s="168"/>
      <c r="O126" s="168"/>
      <c r="P126" s="168"/>
      <c r="Q126" s="168"/>
      <c r="R126" s="171"/>
    </row>
    <row r="127" spans="1:18" ht="25.5" x14ac:dyDescent="0.25">
      <c r="A127" s="9">
        <v>118</v>
      </c>
      <c r="B127" s="377"/>
      <c r="C127" s="11" t="s">
        <v>646</v>
      </c>
      <c r="D127" s="352" t="s">
        <v>298</v>
      </c>
      <c r="E127" s="12" t="s">
        <v>298</v>
      </c>
      <c r="F127" s="352" t="s">
        <v>742</v>
      </c>
      <c r="G127" s="352" t="s">
        <v>428</v>
      </c>
      <c r="H127" s="481"/>
      <c r="I127" s="481"/>
      <c r="J127" s="168"/>
      <c r="K127" s="168"/>
      <c r="L127" s="168"/>
      <c r="M127" s="168"/>
      <c r="N127" s="168"/>
      <c r="O127" s="168"/>
      <c r="P127" s="168"/>
      <c r="Q127" s="168"/>
      <c r="R127" s="171"/>
    </row>
    <row r="128" spans="1:18" ht="25.5" x14ac:dyDescent="0.25">
      <c r="A128" s="9">
        <v>119</v>
      </c>
      <c r="B128" s="377"/>
      <c r="C128" s="11" t="s">
        <v>646</v>
      </c>
      <c r="D128" s="352" t="s">
        <v>298</v>
      </c>
      <c r="E128" s="12" t="s">
        <v>298</v>
      </c>
      <c r="F128" s="352" t="s">
        <v>743</v>
      </c>
      <c r="G128" s="352" t="s">
        <v>428</v>
      </c>
      <c r="H128" s="481"/>
      <c r="I128" s="481"/>
      <c r="J128" s="168"/>
      <c r="K128" s="168"/>
      <c r="L128" s="168"/>
      <c r="M128" s="168"/>
      <c r="N128" s="168"/>
      <c r="O128" s="168"/>
      <c r="P128" s="168"/>
      <c r="Q128" s="168"/>
      <c r="R128" s="171"/>
    </row>
    <row r="129" spans="1:18" ht="25.5" x14ac:dyDescent="0.25">
      <c r="A129" s="9">
        <v>120</v>
      </c>
      <c r="B129" s="377"/>
      <c r="C129" s="11" t="s">
        <v>644</v>
      </c>
      <c r="D129" s="352" t="s">
        <v>298</v>
      </c>
      <c r="E129" s="12" t="s">
        <v>744</v>
      </c>
      <c r="F129" s="352" t="s">
        <v>745</v>
      </c>
      <c r="G129" s="352" t="s">
        <v>428</v>
      </c>
      <c r="H129" s="481"/>
      <c r="I129" s="481"/>
      <c r="J129" s="168"/>
      <c r="K129" s="168"/>
      <c r="L129" s="168"/>
      <c r="M129" s="168"/>
      <c r="N129" s="168"/>
      <c r="O129" s="168"/>
      <c r="P129" s="168"/>
      <c r="Q129" s="168"/>
      <c r="R129" s="171"/>
    </row>
    <row r="130" spans="1:18" ht="25.5" x14ac:dyDescent="0.25">
      <c r="A130" s="9">
        <v>121</v>
      </c>
      <c r="B130" s="377"/>
      <c r="C130" s="11" t="s">
        <v>646</v>
      </c>
      <c r="D130" s="352" t="s">
        <v>298</v>
      </c>
      <c r="E130" s="12" t="s">
        <v>298</v>
      </c>
      <c r="F130" s="352" t="s">
        <v>746</v>
      </c>
      <c r="G130" s="352" t="s">
        <v>428</v>
      </c>
      <c r="H130" s="481"/>
      <c r="I130" s="481"/>
      <c r="J130" s="168"/>
      <c r="K130" s="168"/>
      <c r="L130" s="168"/>
      <c r="M130" s="168"/>
      <c r="N130" s="168"/>
      <c r="O130" s="168"/>
      <c r="P130" s="168"/>
      <c r="Q130" s="168"/>
      <c r="R130" s="171"/>
    </row>
    <row r="131" spans="1:18" ht="25.5" x14ac:dyDescent="0.25">
      <c r="A131" s="9">
        <v>122</v>
      </c>
      <c r="B131" s="377"/>
      <c r="C131" s="11" t="s">
        <v>646</v>
      </c>
      <c r="D131" s="352" t="s">
        <v>298</v>
      </c>
      <c r="E131" s="12" t="s">
        <v>298</v>
      </c>
      <c r="F131" s="352" t="s">
        <v>747</v>
      </c>
      <c r="G131" s="352" t="s">
        <v>428</v>
      </c>
      <c r="H131" s="481"/>
      <c r="I131" s="481"/>
      <c r="J131" s="168"/>
      <c r="K131" s="168"/>
      <c r="L131" s="168"/>
      <c r="M131" s="168"/>
      <c r="N131" s="168"/>
      <c r="O131" s="168"/>
      <c r="P131" s="168"/>
      <c r="Q131" s="168"/>
      <c r="R131" s="171"/>
    </row>
    <row r="132" spans="1:18" ht="25.5" x14ac:dyDescent="0.25">
      <c r="A132" s="9">
        <v>123</v>
      </c>
      <c r="B132" s="377"/>
      <c r="C132" s="11" t="s">
        <v>646</v>
      </c>
      <c r="D132" s="352" t="s">
        <v>298</v>
      </c>
      <c r="E132" s="12" t="s">
        <v>298</v>
      </c>
      <c r="F132" s="352" t="s">
        <v>748</v>
      </c>
      <c r="G132" s="352" t="s">
        <v>428</v>
      </c>
      <c r="H132" s="481"/>
      <c r="I132" s="481"/>
      <c r="J132" s="168"/>
      <c r="K132" s="168"/>
      <c r="L132" s="168"/>
      <c r="M132" s="168"/>
      <c r="N132" s="168"/>
      <c r="O132" s="168"/>
      <c r="P132" s="168"/>
      <c r="Q132" s="168"/>
      <c r="R132" s="171"/>
    </row>
    <row r="133" spans="1:18" ht="25.5" x14ac:dyDescent="0.25">
      <c r="A133" s="9">
        <v>124</v>
      </c>
      <c r="B133" s="377"/>
      <c r="C133" s="11" t="s">
        <v>646</v>
      </c>
      <c r="D133" s="352" t="s">
        <v>298</v>
      </c>
      <c r="E133" s="12" t="s">
        <v>298</v>
      </c>
      <c r="F133" s="352" t="s">
        <v>749</v>
      </c>
      <c r="G133" s="352" t="s">
        <v>428</v>
      </c>
      <c r="H133" s="481"/>
      <c r="I133" s="481"/>
      <c r="J133" s="168"/>
      <c r="K133" s="168"/>
      <c r="L133" s="168"/>
      <c r="M133" s="168"/>
      <c r="N133" s="168"/>
      <c r="O133" s="168"/>
      <c r="P133" s="168"/>
      <c r="Q133" s="168"/>
      <c r="R133" s="171"/>
    </row>
    <row r="134" spans="1:18" ht="25.5" x14ac:dyDescent="0.25">
      <c r="A134" s="9">
        <v>125</v>
      </c>
      <c r="B134" s="377"/>
      <c r="C134" s="11" t="s">
        <v>646</v>
      </c>
      <c r="D134" s="352" t="s">
        <v>298</v>
      </c>
      <c r="E134" s="12" t="s">
        <v>298</v>
      </c>
      <c r="F134" s="352" t="s">
        <v>750</v>
      </c>
      <c r="G134" s="352" t="s">
        <v>428</v>
      </c>
      <c r="H134" s="481"/>
      <c r="I134" s="481"/>
      <c r="J134" s="168"/>
      <c r="K134" s="168"/>
      <c r="L134" s="168"/>
      <c r="M134" s="168"/>
      <c r="N134" s="168"/>
      <c r="O134" s="168"/>
      <c r="P134" s="168"/>
      <c r="Q134" s="168"/>
      <c r="R134" s="171"/>
    </row>
    <row r="135" spans="1:18" ht="25.5" x14ac:dyDescent="0.25">
      <c r="A135" s="9">
        <v>126</v>
      </c>
      <c r="B135" s="377"/>
      <c r="C135" s="11" t="s">
        <v>646</v>
      </c>
      <c r="D135" s="352" t="s">
        <v>298</v>
      </c>
      <c r="E135" s="12" t="s">
        <v>298</v>
      </c>
      <c r="F135" s="352" t="s">
        <v>751</v>
      </c>
      <c r="G135" s="352" t="s">
        <v>428</v>
      </c>
      <c r="H135" s="481"/>
      <c r="I135" s="481"/>
      <c r="J135" s="168"/>
      <c r="K135" s="168"/>
      <c r="L135" s="168"/>
      <c r="M135" s="168"/>
      <c r="N135" s="168"/>
      <c r="O135" s="168"/>
      <c r="P135" s="168"/>
      <c r="Q135" s="168"/>
      <c r="R135" s="171"/>
    </row>
    <row r="136" spans="1:18" ht="25.5" x14ac:dyDescent="0.25">
      <c r="A136" s="9">
        <v>127</v>
      </c>
      <c r="B136" s="377"/>
      <c r="C136" s="11" t="s">
        <v>646</v>
      </c>
      <c r="D136" s="352" t="s">
        <v>298</v>
      </c>
      <c r="E136" s="12" t="s">
        <v>298</v>
      </c>
      <c r="F136" s="352" t="s">
        <v>752</v>
      </c>
      <c r="G136" s="352" t="s">
        <v>428</v>
      </c>
      <c r="H136" s="481"/>
      <c r="I136" s="481"/>
      <c r="J136" s="168"/>
      <c r="K136" s="168"/>
      <c r="L136" s="168"/>
      <c r="M136" s="168"/>
      <c r="N136" s="168"/>
      <c r="O136" s="168"/>
      <c r="P136" s="168"/>
      <c r="Q136" s="168"/>
      <c r="R136" s="171"/>
    </row>
    <row r="137" spans="1:18" ht="25.5" x14ac:dyDescent="0.25">
      <c r="A137" s="9">
        <v>128</v>
      </c>
      <c r="B137" s="377"/>
      <c r="C137" s="11" t="s">
        <v>644</v>
      </c>
      <c r="D137" s="352" t="s">
        <v>298</v>
      </c>
      <c r="E137" s="12" t="s">
        <v>753</v>
      </c>
      <c r="F137" s="352" t="s">
        <v>754</v>
      </c>
      <c r="G137" s="352" t="s">
        <v>428</v>
      </c>
      <c r="H137" s="481"/>
      <c r="I137" s="481"/>
      <c r="J137" s="168"/>
      <c r="K137" s="168"/>
      <c r="L137" s="168"/>
      <c r="M137" s="168"/>
      <c r="N137" s="168"/>
      <c r="O137" s="168"/>
      <c r="P137" s="168"/>
      <c r="Q137" s="168"/>
      <c r="R137" s="171"/>
    </row>
    <row r="138" spans="1:18" ht="25.5" x14ac:dyDescent="0.25">
      <c r="A138" s="9">
        <v>129</v>
      </c>
      <c r="B138" s="377"/>
      <c r="C138" s="11" t="s">
        <v>663</v>
      </c>
      <c r="D138" s="352" t="s">
        <v>298</v>
      </c>
      <c r="E138" s="12" t="s">
        <v>755</v>
      </c>
      <c r="F138" s="352" t="s">
        <v>756</v>
      </c>
      <c r="G138" s="352" t="s">
        <v>428</v>
      </c>
      <c r="H138" s="481"/>
      <c r="I138" s="481"/>
      <c r="J138" s="168"/>
      <c r="K138" s="168"/>
      <c r="L138" s="168"/>
      <c r="M138" s="168"/>
      <c r="N138" s="168"/>
      <c r="O138" s="168"/>
      <c r="P138" s="168"/>
      <c r="Q138" s="168"/>
      <c r="R138" s="171"/>
    </row>
    <row r="139" spans="1:18" ht="25.5" x14ac:dyDescent="0.25">
      <c r="A139" s="9">
        <v>130</v>
      </c>
      <c r="B139" s="559"/>
      <c r="C139" s="11" t="s">
        <v>663</v>
      </c>
      <c r="D139" s="352" t="s">
        <v>298</v>
      </c>
      <c r="E139" s="12" t="s">
        <v>298</v>
      </c>
      <c r="F139" s="352" t="s">
        <v>757</v>
      </c>
      <c r="G139" s="352" t="s">
        <v>428</v>
      </c>
      <c r="H139" s="504"/>
      <c r="I139" s="504"/>
      <c r="J139" s="168"/>
      <c r="K139" s="168"/>
      <c r="L139" s="168"/>
      <c r="M139" s="168"/>
      <c r="N139" s="168"/>
      <c r="O139" s="168"/>
      <c r="P139" s="168"/>
      <c r="Q139" s="168"/>
      <c r="R139" s="171"/>
    </row>
    <row r="140" spans="1:18" ht="25.5" x14ac:dyDescent="0.25">
      <c r="A140" s="9">
        <v>131</v>
      </c>
      <c r="B140" s="376" t="s">
        <v>832</v>
      </c>
      <c r="C140" s="11" t="s">
        <v>646</v>
      </c>
      <c r="D140" s="352" t="s">
        <v>298</v>
      </c>
      <c r="E140" s="12" t="s">
        <v>298</v>
      </c>
      <c r="F140" s="352" t="s">
        <v>758</v>
      </c>
      <c r="G140" s="352" t="s">
        <v>428</v>
      </c>
      <c r="H140" s="560">
        <v>1</v>
      </c>
      <c r="I140" s="560">
        <v>1</v>
      </c>
      <c r="J140" s="168"/>
      <c r="K140" s="168"/>
      <c r="L140" s="168"/>
      <c r="M140" s="168"/>
      <c r="N140" s="168"/>
      <c r="O140" s="168"/>
      <c r="P140" s="168"/>
      <c r="Q140" s="168"/>
      <c r="R140" s="171"/>
    </row>
    <row r="141" spans="1:18" ht="25.5" x14ac:dyDescent="0.25">
      <c r="A141" s="9">
        <v>132</v>
      </c>
      <c r="B141" s="377"/>
      <c r="C141" s="11" t="s">
        <v>646</v>
      </c>
      <c r="D141" s="352" t="s">
        <v>298</v>
      </c>
      <c r="E141" s="12" t="s">
        <v>298</v>
      </c>
      <c r="F141" s="352" t="s">
        <v>758</v>
      </c>
      <c r="G141" s="352" t="s">
        <v>428</v>
      </c>
      <c r="H141" s="481"/>
      <c r="I141" s="481"/>
      <c r="J141" s="168"/>
      <c r="K141" s="168"/>
      <c r="L141" s="168"/>
      <c r="M141" s="168"/>
      <c r="N141" s="168"/>
      <c r="O141" s="168"/>
      <c r="P141" s="168"/>
      <c r="Q141" s="168"/>
      <c r="R141" s="171"/>
    </row>
    <row r="142" spans="1:18" ht="25.5" x14ac:dyDescent="0.25">
      <c r="A142" s="9">
        <v>133</v>
      </c>
      <c r="B142" s="377"/>
      <c r="C142" s="11" t="s">
        <v>646</v>
      </c>
      <c r="D142" s="352" t="s">
        <v>298</v>
      </c>
      <c r="E142" s="12" t="s">
        <v>298</v>
      </c>
      <c r="F142" s="352" t="s">
        <v>759</v>
      </c>
      <c r="G142" s="352" t="s">
        <v>428</v>
      </c>
      <c r="H142" s="481"/>
      <c r="I142" s="481"/>
      <c r="J142" s="168"/>
      <c r="K142" s="168"/>
      <c r="L142" s="168"/>
      <c r="M142" s="168"/>
      <c r="N142" s="168"/>
      <c r="O142" s="168"/>
      <c r="P142" s="168"/>
      <c r="Q142" s="168"/>
      <c r="R142" s="171"/>
    </row>
    <row r="143" spans="1:18" ht="25.5" x14ac:dyDescent="0.25">
      <c r="A143" s="9">
        <v>134</v>
      </c>
      <c r="B143" s="377"/>
      <c r="C143" s="11" t="s">
        <v>644</v>
      </c>
      <c r="D143" s="352" t="s">
        <v>298</v>
      </c>
      <c r="E143" s="12" t="s">
        <v>760</v>
      </c>
      <c r="F143" s="352" t="s">
        <v>761</v>
      </c>
      <c r="G143" s="352" t="s">
        <v>428</v>
      </c>
      <c r="H143" s="481"/>
      <c r="I143" s="481"/>
      <c r="J143" s="168"/>
      <c r="K143" s="168"/>
      <c r="L143" s="168"/>
      <c r="M143" s="168"/>
      <c r="N143" s="168"/>
      <c r="O143" s="168"/>
      <c r="P143" s="168"/>
      <c r="Q143" s="168"/>
      <c r="R143" s="171"/>
    </row>
    <row r="144" spans="1:18" ht="25.5" x14ac:dyDescent="0.25">
      <c r="A144" s="9">
        <v>135</v>
      </c>
      <c r="B144" s="377"/>
      <c r="C144" s="11" t="s">
        <v>646</v>
      </c>
      <c r="D144" s="352" t="s">
        <v>298</v>
      </c>
      <c r="E144" s="12" t="s">
        <v>298</v>
      </c>
      <c r="F144" s="352" t="s">
        <v>763</v>
      </c>
      <c r="G144" s="352" t="s">
        <v>284</v>
      </c>
      <c r="H144" s="481"/>
      <c r="I144" s="481"/>
      <c r="J144" s="168"/>
      <c r="K144" s="168"/>
      <c r="L144" s="168"/>
      <c r="M144" s="168"/>
      <c r="N144" s="168"/>
      <c r="O144" s="168"/>
      <c r="P144" s="168"/>
      <c r="Q144" s="168"/>
      <c r="R144" s="171"/>
    </row>
    <row r="145" spans="1:18" ht="25.5" x14ac:dyDescent="0.25">
      <c r="A145" s="9">
        <v>136</v>
      </c>
      <c r="B145" s="377"/>
      <c r="C145" s="11" t="s">
        <v>646</v>
      </c>
      <c r="D145" s="352" t="s">
        <v>298</v>
      </c>
      <c r="E145" s="12" t="s">
        <v>298</v>
      </c>
      <c r="F145" s="352" t="s">
        <v>764</v>
      </c>
      <c r="G145" s="352" t="s">
        <v>284</v>
      </c>
      <c r="H145" s="481"/>
      <c r="I145" s="481"/>
      <c r="J145" s="168"/>
      <c r="K145" s="168"/>
      <c r="L145" s="168"/>
      <c r="M145" s="168"/>
      <c r="N145" s="168"/>
      <c r="O145" s="168"/>
      <c r="P145" s="168"/>
      <c r="Q145" s="168"/>
      <c r="R145" s="171"/>
    </row>
    <row r="146" spans="1:18" ht="25.5" x14ac:dyDescent="0.25">
      <c r="A146" s="9">
        <v>137</v>
      </c>
      <c r="B146" s="377"/>
      <c r="C146" s="11" t="s">
        <v>646</v>
      </c>
      <c r="D146" s="352" t="s">
        <v>298</v>
      </c>
      <c r="E146" s="12" t="s">
        <v>298</v>
      </c>
      <c r="F146" s="352" t="s">
        <v>765</v>
      </c>
      <c r="G146" s="352" t="s">
        <v>284</v>
      </c>
      <c r="H146" s="481"/>
      <c r="I146" s="481"/>
      <c r="J146" s="168"/>
      <c r="K146" s="168"/>
      <c r="L146" s="168"/>
      <c r="M146" s="168"/>
      <c r="N146" s="168"/>
      <c r="O146" s="168"/>
      <c r="P146" s="168"/>
      <c r="Q146" s="168"/>
      <c r="R146" s="171"/>
    </row>
    <row r="147" spans="1:18" ht="25.5" x14ac:dyDescent="0.25">
      <c r="A147" s="9">
        <v>138</v>
      </c>
      <c r="B147" s="377"/>
      <c r="C147" s="11" t="s">
        <v>646</v>
      </c>
      <c r="D147" s="352" t="s">
        <v>298</v>
      </c>
      <c r="E147" s="12" t="s">
        <v>298</v>
      </c>
      <c r="F147" s="352" t="s">
        <v>766</v>
      </c>
      <c r="G147" s="352" t="s">
        <v>284</v>
      </c>
      <c r="H147" s="481"/>
      <c r="I147" s="481"/>
      <c r="J147" s="168"/>
      <c r="K147" s="168"/>
      <c r="L147" s="168"/>
      <c r="M147" s="168"/>
      <c r="N147" s="168"/>
      <c r="O147" s="168"/>
      <c r="P147" s="168"/>
      <c r="Q147" s="168"/>
      <c r="R147" s="171"/>
    </row>
    <row r="148" spans="1:18" ht="25.5" x14ac:dyDescent="0.25">
      <c r="A148" s="9">
        <v>139</v>
      </c>
      <c r="B148" s="377"/>
      <c r="C148" s="11" t="s">
        <v>646</v>
      </c>
      <c r="D148" s="352" t="s">
        <v>298</v>
      </c>
      <c r="E148" s="12" t="s">
        <v>298</v>
      </c>
      <c r="F148" s="352" t="s">
        <v>767</v>
      </c>
      <c r="G148" s="352" t="s">
        <v>284</v>
      </c>
      <c r="H148" s="481"/>
      <c r="I148" s="481"/>
      <c r="J148" s="168"/>
      <c r="K148" s="168"/>
      <c r="L148" s="168"/>
      <c r="M148" s="168"/>
      <c r="N148" s="168"/>
      <c r="O148" s="168"/>
      <c r="P148" s="168"/>
      <c r="Q148" s="168"/>
      <c r="R148" s="171"/>
    </row>
    <row r="149" spans="1:18" ht="25.5" x14ac:dyDescent="0.25">
      <c r="A149" s="9">
        <v>140</v>
      </c>
      <c r="B149" s="377"/>
      <c r="C149" s="11" t="s">
        <v>646</v>
      </c>
      <c r="D149" s="352" t="s">
        <v>298</v>
      </c>
      <c r="E149" s="12" t="s">
        <v>298</v>
      </c>
      <c r="F149" s="352" t="s">
        <v>768</v>
      </c>
      <c r="G149" s="352" t="s">
        <v>284</v>
      </c>
      <c r="H149" s="481"/>
      <c r="I149" s="481"/>
      <c r="J149" s="168"/>
      <c r="K149" s="168"/>
      <c r="L149" s="168"/>
      <c r="M149" s="168"/>
      <c r="N149" s="168"/>
      <c r="O149" s="168"/>
      <c r="P149" s="168"/>
      <c r="Q149" s="168"/>
      <c r="R149" s="171"/>
    </row>
    <row r="150" spans="1:18" ht="25.5" x14ac:dyDescent="0.25">
      <c r="A150" s="9">
        <v>141</v>
      </c>
      <c r="B150" s="377"/>
      <c r="C150" s="11" t="s">
        <v>646</v>
      </c>
      <c r="D150" s="352" t="s">
        <v>298</v>
      </c>
      <c r="E150" s="12" t="s">
        <v>298</v>
      </c>
      <c r="F150" s="352" t="s">
        <v>769</v>
      </c>
      <c r="G150" s="352" t="s">
        <v>284</v>
      </c>
      <c r="H150" s="481"/>
      <c r="I150" s="481"/>
      <c r="J150" s="168"/>
      <c r="K150" s="168"/>
      <c r="L150" s="168"/>
      <c r="M150" s="168"/>
      <c r="N150" s="168"/>
      <c r="O150" s="168"/>
      <c r="P150" s="168"/>
      <c r="Q150" s="168"/>
      <c r="R150" s="171"/>
    </row>
    <row r="151" spans="1:18" ht="25.5" x14ac:dyDescent="0.25">
      <c r="A151" s="9">
        <v>142</v>
      </c>
      <c r="B151" s="377"/>
      <c r="C151" s="11" t="s">
        <v>646</v>
      </c>
      <c r="D151" s="352" t="s">
        <v>298</v>
      </c>
      <c r="E151" s="12" t="s">
        <v>298</v>
      </c>
      <c r="F151" s="352" t="s">
        <v>770</v>
      </c>
      <c r="G151" s="352" t="s">
        <v>284</v>
      </c>
      <c r="H151" s="481"/>
      <c r="I151" s="481"/>
      <c r="J151" s="168"/>
      <c r="K151" s="168"/>
      <c r="L151" s="168"/>
      <c r="M151" s="168"/>
      <c r="N151" s="168"/>
      <c r="O151" s="168"/>
      <c r="P151" s="168"/>
      <c r="Q151" s="168"/>
      <c r="R151" s="171"/>
    </row>
    <row r="152" spans="1:18" ht="25.5" x14ac:dyDescent="0.25">
      <c r="A152" s="9">
        <v>143</v>
      </c>
      <c r="B152" s="377"/>
      <c r="C152" s="11" t="s">
        <v>646</v>
      </c>
      <c r="D152" s="352" t="s">
        <v>298</v>
      </c>
      <c r="E152" s="12" t="s">
        <v>1839</v>
      </c>
      <c r="F152" s="352">
        <v>57465</v>
      </c>
      <c r="G152" s="352" t="s">
        <v>284</v>
      </c>
      <c r="H152" s="481"/>
      <c r="I152" s="481"/>
      <c r="J152" s="168"/>
      <c r="K152" s="168"/>
      <c r="L152" s="168"/>
      <c r="M152" s="168"/>
      <c r="N152" s="168"/>
      <c r="O152" s="168"/>
      <c r="P152" s="168"/>
      <c r="Q152" s="168"/>
      <c r="R152" s="171"/>
    </row>
    <row r="153" spans="1:18" ht="25.5" x14ac:dyDescent="0.25">
      <c r="A153" s="9">
        <v>144</v>
      </c>
      <c r="B153" s="377"/>
      <c r="C153" s="11" t="s">
        <v>646</v>
      </c>
      <c r="D153" s="352" t="s">
        <v>298</v>
      </c>
      <c r="E153" s="12" t="s">
        <v>771</v>
      </c>
      <c r="F153" s="352" t="s">
        <v>772</v>
      </c>
      <c r="G153" s="352" t="s">
        <v>284</v>
      </c>
      <c r="H153" s="481"/>
      <c r="I153" s="481"/>
      <c r="J153" s="168"/>
      <c r="K153" s="168"/>
      <c r="L153" s="168"/>
      <c r="M153" s="168"/>
      <c r="N153" s="168"/>
      <c r="O153" s="168"/>
      <c r="P153" s="168"/>
      <c r="Q153" s="168"/>
      <c r="R153" s="171"/>
    </row>
    <row r="154" spans="1:18" ht="25.5" x14ac:dyDescent="0.25">
      <c r="A154" s="9">
        <v>145</v>
      </c>
      <c r="B154" s="377"/>
      <c r="C154" s="11" t="s">
        <v>654</v>
      </c>
      <c r="D154" s="352" t="s">
        <v>773</v>
      </c>
      <c r="E154" s="12" t="s">
        <v>298</v>
      </c>
      <c r="F154" s="352" t="s">
        <v>774</v>
      </c>
      <c r="G154" s="352" t="s">
        <v>284</v>
      </c>
      <c r="H154" s="481"/>
      <c r="I154" s="481"/>
      <c r="J154" s="168"/>
      <c r="K154" s="168"/>
      <c r="L154" s="168"/>
      <c r="M154" s="168"/>
      <c r="N154" s="168"/>
      <c r="O154" s="168"/>
      <c r="P154" s="168"/>
      <c r="Q154" s="168"/>
      <c r="R154" s="171"/>
    </row>
    <row r="155" spans="1:18" x14ac:dyDescent="0.25">
      <c r="A155" s="9">
        <v>146</v>
      </c>
      <c r="B155" s="377"/>
      <c r="C155" s="11" t="s">
        <v>777</v>
      </c>
      <c r="D155" s="352" t="s">
        <v>640</v>
      </c>
      <c r="E155" s="12" t="s">
        <v>778</v>
      </c>
      <c r="F155" s="352">
        <v>57472</v>
      </c>
      <c r="G155" s="352" t="s">
        <v>359</v>
      </c>
      <c r="H155" s="481"/>
      <c r="I155" s="481"/>
      <c r="J155" s="168"/>
      <c r="K155" s="168"/>
      <c r="L155" s="168"/>
      <c r="M155" s="168"/>
      <c r="N155" s="168"/>
      <c r="O155" s="168"/>
      <c r="P155" s="168"/>
      <c r="Q155" s="168"/>
      <c r="R155" s="171"/>
    </row>
    <row r="156" spans="1:18" x14ac:dyDescent="0.25">
      <c r="A156" s="9">
        <v>147</v>
      </c>
      <c r="B156" s="377"/>
      <c r="C156" s="11" t="s">
        <v>775</v>
      </c>
      <c r="D156" s="352" t="s">
        <v>776</v>
      </c>
      <c r="E156" s="12" t="s">
        <v>779</v>
      </c>
      <c r="F156" s="352">
        <v>57473</v>
      </c>
      <c r="G156" s="352" t="s">
        <v>359</v>
      </c>
      <c r="H156" s="481"/>
      <c r="I156" s="481"/>
      <c r="J156" s="168"/>
      <c r="K156" s="168"/>
      <c r="L156" s="168"/>
      <c r="M156" s="168"/>
      <c r="N156" s="168"/>
      <c r="O156" s="168"/>
      <c r="P156" s="168"/>
      <c r="Q156" s="168"/>
      <c r="R156" s="171"/>
    </row>
    <row r="157" spans="1:18" x14ac:dyDescent="0.25">
      <c r="A157" s="9">
        <v>148</v>
      </c>
      <c r="B157" s="377"/>
      <c r="C157" s="11" t="s">
        <v>775</v>
      </c>
      <c r="D157" s="352" t="s">
        <v>776</v>
      </c>
      <c r="E157" s="12" t="s">
        <v>780</v>
      </c>
      <c r="F157" s="352">
        <v>57474</v>
      </c>
      <c r="G157" s="352" t="s">
        <v>359</v>
      </c>
      <c r="H157" s="481"/>
      <c r="I157" s="481"/>
      <c r="J157" s="168"/>
      <c r="K157" s="168"/>
      <c r="L157" s="168"/>
      <c r="M157" s="168"/>
      <c r="N157" s="168"/>
      <c r="O157" s="168"/>
      <c r="P157" s="168"/>
      <c r="Q157" s="168"/>
      <c r="R157" s="171"/>
    </row>
    <row r="158" spans="1:18" x14ac:dyDescent="0.25">
      <c r="A158" s="9">
        <v>149</v>
      </c>
      <c r="B158" s="377"/>
      <c r="C158" s="11" t="s">
        <v>775</v>
      </c>
      <c r="D158" s="352" t="s">
        <v>776</v>
      </c>
      <c r="E158" s="12" t="s">
        <v>298</v>
      </c>
      <c r="F158" s="352">
        <v>57475</v>
      </c>
      <c r="G158" s="352" t="s">
        <v>359</v>
      </c>
      <c r="H158" s="481"/>
      <c r="I158" s="481"/>
      <c r="J158" s="168"/>
      <c r="K158" s="168"/>
      <c r="L158" s="168"/>
      <c r="M158" s="168"/>
      <c r="N158" s="168"/>
      <c r="O158" s="168"/>
      <c r="P158" s="168"/>
      <c r="Q158" s="168"/>
      <c r="R158" s="171"/>
    </row>
    <row r="159" spans="1:18" x14ac:dyDescent="0.25">
      <c r="A159" s="9">
        <v>150</v>
      </c>
      <c r="B159" s="377"/>
      <c r="C159" s="11" t="s">
        <v>777</v>
      </c>
      <c r="D159" s="352" t="s">
        <v>640</v>
      </c>
      <c r="E159" s="12" t="s">
        <v>781</v>
      </c>
      <c r="F159" s="352">
        <v>57476</v>
      </c>
      <c r="G159" s="352" t="s">
        <v>359</v>
      </c>
      <c r="H159" s="481"/>
      <c r="I159" s="481"/>
      <c r="J159" s="168"/>
      <c r="K159" s="168"/>
      <c r="L159" s="168"/>
      <c r="M159" s="168"/>
      <c r="N159" s="168"/>
      <c r="O159" s="168"/>
      <c r="P159" s="168"/>
      <c r="Q159" s="168"/>
      <c r="R159" s="171"/>
    </row>
    <row r="160" spans="1:18" x14ac:dyDescent="0.25">
      <c r="A160" s="9">
        <v>151</v>
      </c>
      <c r="B160" s="377"/>
      <c r="C160" s="11" t="s">
        <v>775</v>
      </c>
      <c r="D160" s="352" t="s">
        <v>776</v>
      </c>
      <c r="E160" s="12" t="s">
        <v>298</v>
      </c>
      <c r="F160" s="352">
        <v>57478</v>
      </c>
      <c r="G160" s="352" t="s">
        <v>359</v>
      </c>
      <c r="H160" s="481"/>
      <c r="I160" s="481"/>
      <c r="J160" s="168"/>
      <c r="K160" s="168"/>
      <c r="L160" s="168"/>
      <c r="M160" s="168"/>
      <c r="N160" s="168"/>
      <c r="O160" s="168"/>
      <c r="P160" s="168"/>
      <c r="Q160" s="168"/>
      <c r="R160" s="171"/>
    </row>
    <row r="161" spans="1:18" x14ac:dyDescent="0.25">
      <c r="A161" s="9">
        <v>152</v>
      </c>
      <c r="B161" s="377"/>
      <c r="C161" s="11" t="s">
        <v>777</v>
      </c>
      <c r="D161" s="352" t="s">
        <v>640</v>
      </c>
      <c r="E161" s="12" t="s">
        <v>782</v>
      </c>
      <c r="F161" s="352">
        <v>57479</v>
      </c>
      <c r="G161" s="352" t="s">
        <v>359</v>
      </c>
      <c r="H161" s="481"/>
      <c r="I161" s="481"/>
      <c r="J161" s="168"/>
      <c r="K161" s="168"/>
      <c r="L161" s="168"/>
      <c r="M161" s="168"/>
      <c r="N161" s="168"/>
      <c r="O161" s="168"/>
      <c r="P161" s="168"/>
      <c r="Q161" s="168"/>
      <c r="R161" s="171"/>
    </row>
    <row r="162" spans="1:18" ht="25.5" x14ac:dyDescent="0.25">
      <c r="A162" s="9">
        <v>153</v>
      </c>
      <c r="B162" s="377"/>
      <c r="C162" s="11" t="s">
        <v>777</v>
      </c>
      <c r="D162" s="352" t="s">
        <v>640</v>
      </c>
      <c r="E162" s="12" t="s">
        <v>782</v>
      </c>
      <c r="F162" s="352" t="s">
        <v>298</v>
      </c>
      <c r="G162" s="352" t="s">
        <v>359</v>
      </c>
      <c r="H162" s="481"/>
      <c r="I162" s="481"/>
      <c r="J162" s="168"/>
      <c r="K162" s="168"/>
      <c r="L162" s="168"/>
      <c r="M162" s="168"/>
      <c r="N162" s="168"/>
      <c r="O162" s="168"/>
      <c r="P162" s="168"/>
      <c r="Q162" s="168"/>
      <c r="R162" s="171"/>
    </row>
    <row r="163" spans="1:18" x14ac:dyDescent="0.25">
      <c r="A163" s="9">
        <v>154</v>
      </c>
      <c r="B163" s="377"/>
      <c r="C163" s="11" t="s">
        <v>783</v>
      </c>
      <c r="D163" s="352" t="s">
        <v>662</v>
      </c>
      <c r="E163" s="12" t="s">
        <v>784</v>
      </c>
      <c r="F163" s="352">
        <v>57480</v>
      </c>
      <c r="G163" s="352" t="s">
        <v>359</v>
      </c>
      <c r="H163" s="481"/>
      <c r="I163" s="481"/>
      <c r="J163" s="168"/>
      <c r="K163" s="168"/>
      <c r="L163" s="168"/>
      <c r="M163" s="168"/>
      <c r="N163" s="168"/>
      <c r="O163" s="168"/>
      <c r="P163" s="168"/>
      <c r="Q163" s="168"/>
      <c r="R163" s="171"/>
    </row>
    <row r="164" spans="1:18" x14ac:dyDescent="0.25">
      <c r="A164" s="9">
        <v>155</v>
      </c>
      <c r="B164" s="377"/>
      <c r="C164" s="11" t="s">
        <v>777</v>
      </c>
      <c r="D164" s="352" t="s">
        <v>14</v>
      </c>
      <c r="E164" s="12" t="s">
        <v>641</v>
      </c>
      <c r="F164" s="352">
        <v>57482</v>
      </c>
      <c r="G164" s="352" t="s">
        <v>359</v>
      </c>
      <c r="H164" s="481"/>
      <c r="I164" s="481"/>
      <c r="J164" s="168"/>
      <c r="K164" s="168"/>
      <c r="L164" s="168"/>
      <c r="M164" s="168"/>
      <c r="N164" s="168"/>
      <c r="O164" s="168"/>
      <c r="P164" s="168"/>
      <c r="Q164" s="168"/>
      <c r="R164" s="171"/>
    </row>
    <row r="165" spans="1:18" ht="25.5" x14ac:dyDescent="0.25">
      <c r="A165" s="9">
        <v>156</v>
      </c>
      <c r="B165" s="377"/>
      <c r="C165" s="11" t="s">
        <v>777</v>
      </c>
      <c r="D165" s="352" t="s">
        <v>14</v>
      </c>
      <c r="E165" s="12" t="s">
        <v>641</v>
      </c>
      <c r="F165" s="352" t="s">
        <v>298</v>
      </c>
      <c r="G165" s="352" t="s">
        <v>359</v>
      </c>
      <c r="H165" s="481"/>
      <c r="I165" s="481"/>
      <c r="J165" s="168"/>
      <c r="K165" s="168"/>
      <c r="L165" s="168"/>
      <c r="M165" s="168"/>
      <c r="N165" s="168"/>
      <c r="O165" s="168"/>
      <c r="P165" s="168"/>
      <c r="Q165" s="168"/>
      <c r="R165" s="171"/>
    </row>
    <row r="166" spans="1:18" ht="25.5" x14ac:dyDescent="0.25">
      <c r="A166" s="9">
        <v>157</v>
      </c>
      <c r="B166" s="377"/>
      <c r="C166" s="11" t="s">
        <v>777</v>
      </c>
      <c r="D166" s="352" t="s">
        <v>14</v>
      </c>
      <c r="E166" s="12" t="s">
        <v>641</v>
      </c>
      <c r="F166" s="352" t="s">
        <v>298</v>
      </c>
      <c r="G166" s="352" t="s">
        <v>359</v>
      </c>
      <c r="H166" s="481"/>
      <c r="I166" s="481"/>
      <c r="J166" s="168"/>
      <c r="K166" s="168"/>
      <c r="L166" s="168"/>
      <c r="M166" s="168"/>
      <c r="N166" s="168"/>
      <c r="O166" s="168"/>
      <c r="P166" s="168"/>
      <c r="Q166" s="168"/>
      <c r="R166" s="171"/>
    </row>
    <row r="167" spans="1:18" x14ac:dyDescent="0.25">
      <c r="A167" s="9">
        <v>158</v>
      </c>
      <c r="B167" s="377"/>
      <c r="C167" s="11" t="s">
        <v>785</v>
      </c>
      <c r="D167" s="352" t="s">
        <v>14</v>
      </c>
      <c r="E167" s="12" t="s">
        <v>786</v>
      </c>
      <c r="F167" s="352">
        <v>57483</v>
      </c>
      <c r="G167" s="352" t="s">
        <v>359</v>
      </c>
      <c r="H167" s="481"/>
      <c r="I167" s="481"/>
      <c r="J167" s="168"/>
      <c r="K167" s="168"/>
      <c r="L167" s="168"/>
      <c r="M167" s="168"/>
      <c r="N167" s="168"/>
      <c r="O167" s="168"/>
      <c r="P167" s="168"/>
      <c r="Q167" s="168"/>
      <c r="R167" s="171"/>
    </row>
    <row r="168" spans="1:18" ht="12.75" customHeight="1" x14ac:dyDescent="0.25">
      <c r="A168" s="9">
        <v>159</v>
      </c>
      <c r="B168" s="377"/>
      <c r="C168" s="11" t="s">
        <v>777</v>
      </c>
      <c r="D168" s="352" t="s">
        <v>640</v>
      </c>
      <c r="E168" s="12" t="s">
        <v>665</v>
      </c>
      <c r="F168" s="352">
        <v>57485</v>
      </c>
      <c r="G168" s="352" t="s">
        <v>359</v>
      </c>
      <c r="H168" s="481"/>
      <c r="I168" s="481"/>
      <c r="J168" s="168"/>
      <c r="K168" s="168"/>
      <c r="L168" s="168"/>
      <c r="M168" s="168"/>
      <c r="N168" s="168"/>
      <c r="O168" s="168"/>
      <c r="P168" s="168"/>
      <c r="Q168" s="168"/>
      <c r="R168" s="171"/>
    </row>
    <row r="169" spans="1:18" x14ac:dyDescent="0.25">
      <c r="A169" s="9">
        <v>160</v>
      </c>
      <c r="B169" s="377"/>
      <c r="C169" s="11" t="s">
        <v>777</v>
      </c>
      <c r="D169" s="352" t="s">
        <v>640</v>
      </c>
      <c r="E169" s="12" t="s">
        <v>787</v>
      </c>
      <c r="F169" s="352">
        <v>57486</v>
      </c>
      <c r="G169" s="352" t="s">
        <v>359</v>
      </c>
      <c r="H169" s="481"/>
      <c r="I169" s="481"/>
      <c r="J169" s="168"/>
      <c r="K169" s="168"/>
      <c r="L169" s="168"/>
      <c r="M169" s="168"/>
      <c r="N169" s="168"/>
      <c r="O169" s="168"/>
      <c r="P169" s="168"/>
      <c r="Q169" s="168"/>
      <c r="R169" s="171"/>
    </row>
    <row r="170" spans="1:18" ht="25.5" x14ac:dyDescent="0.25">
      <c r="A170" s="9">
        <v>161</v>
      </c>
      <c r="B170" s="377"/>
      <c r="C170" s="11" t="s">
        <v>788</v>
      </c>
      <c r="D170" s="352" t="s">
        <v>14</v>
      </c>
      <c r="E170" s="12" t="s">
        <v>298</v>
      </c>
      <c r="F170" s="352">
        <v>55773</v>
      </c>
      <c r="G170" s="352" t="s">
        <v>309</v>
      </c>
      <c r="H170" s="481"/>
      <c r="I170" s="481"/>
      <c r="J170" s="168"/>
      <c r="K170" s="168"/>
      <c r="L170" s="168"/>
      <c r="M170" s="168"/>
      <c r="N170" s="168"/>
      <c r="O170" s="168"/>
      <c r="P170" s="168"/>
      <c r="Q170" s="168"/>
      <c r="R170" s="171"/>
    </row>
    <row r="171" spans="1:18" ht="25.5" x14ac:dyDescent="0.25">
      <c r="A171" s="9">
        <v>162</v>
      </c>
      <c r="B171" s="377"/>
      <c r="C171" s="11" t="s">
        <v>788</v>
      </c>
      <c r="D171" s="352" t="s">
        <v>14</v>
      </c>
      <c r="E171" s="12" t="s">
        <v>298</v>
      </c>
      <c r="F171" s="352">
        <v>55777</v>
      </c>
      <c r="G171" s="352" t="s">
        <v>309</v>
      </c>
      <c r="H171" s="481"/>
      <c r="I171" s="481"/>
      <c r="J171" s="168"/>
      <c r="K171" s="168"/>
      <c r="L171" s="168"/>
      <c r="M171" s="168"/>
      <c r="N171" s="168"/>
      <c r="O171" s="168"/>
      <c r="P171" s="168"/>
      <c r="Q171" s="168"/>
      <c r="R171" s="171"/>
    </row>
    <row r="172" spans="1:18" ht="25.5" x14ac:dyDescent="0.25">
      <c r="A172" s="9">
        <v>163</v>
      </c>
      <c r="B172" s="377"/>
      <c r="C172" s="11" t="s">
        <v>788</v>
      </c>
      <c r="D172" s="352" t="s">
        <v>14</v>
      </c>
      <c r="E172" s="12" t="s">
        <v>298</v>
      </c>
      <c r="F172" s="352">
        <v>55772</v>
      </c>
      <c r="G172" s="352" t="s">
        <v>309</v>
      </c>
      <c r="H172" s="481"/>
      <c r="I172" s="481"/>
      <c r="J172" s="168"/>
      <c r="K172" s="168"/>
      <c r="L172" s="168"/>
      <c r="M172" s="168"/>
      <c r="N172" s="168"/>
      <c r="O172" s="168"/>
      <c r="P172" s="168"/>
      <c r="Q172" s="168"/>
      <c r="R172" s="171"/>
    </row>
    <row r="173" spans="1:18" ht="25.5" x14ac:dyDescent="0.25">
      <c r="A173" s="9">
        <v>164</v>
      </c>
      <c r="B173" s="377"/>
      <c r="C173" s="11" t="s">
        <v>788</v>
      </c>
      <c r="D173" s="352" t="s">
        <v>14</v>
      </c>
      <c r="E173" s="12" t="s">
        <v>298</v>
      </c>
      <c r="F173" s="352">
        <v>55775</v>
      </c>
      <c r="G173" s="352" t="s">
        <v>309</v>
      </c>
      <c r="H173" s="481"/>
      <c r="I173" s="481"/>
      <c r="J173" s="168"/>
      <c r="K173" s="168"/>
      <c r="L173" s="168"/>
      <c r="M173" s="168"/>
      <c r="N173" s="168"/>
      <c r="O173" s="168"/>
      <c r="P173" s="168"/>
      <c r="Q173" s="168"/>
      <c r="R173" s="171"/>
    </row>
    <row r="174" spans="1:18" ht="25.5" x14ac:dyDescent="0.25">
      <c r="A174" s="9">
        <v>165</v>
      </c>
      <c r="B174" s="377"/>
      <c r="C174" s="11" t="s">
        <v>788</v>
      </c>
      <c r="D174" s="352" t="s">
        <v>14</v>
      </c>
      <c r="E174" s="12" t="s">
        <v>298</v>
      </c>
      <c r="F174" s="352">
        <v>55774</v>
      </c>
      <c r="G174" s="352" t="s">
        <v>309</v>
      </c>
      <c r="H174" s="481"/>
      <c r="I174" s="481"/>
      <c r="J174" s="168"/>
      <c r="K174" s="168"/>
      <c r="L174" s="168"/>
      <c r="M174" s="168"/>
      <c r="N174" s="168"/>
      <c r="O174" s="168"/>
      <c r="P174" s="168"/>
      <c r="Q174" s="168"/>
      <c r="R174" s="171"/>
    </row>
    <row r="175" spans="1:18" ht="25.5" x14ac:dyDescent="0.25">
      <c r="A175" s="9">
        <v>166</v>
      </c>
      <c r="B175" s="377"/>
      <c r="C175" s="11" t="s">
        <v>788</v>
      </c>
      <c r="D175" s="352" t="s">
        <v>14</v>
      </c>
      <c r="E175" s="12" t="s">
        <v>298</v>
      </c>
      <c r="F175" s="352">
        <v>55778</v>
      </c>
      <c r="G175" s="352" t="s">
        <v>309</v>
      </c>
      <c r="H175" s="481"/>
      <c r="I175" s="481"/>
      <c r="J175" s="168"/>
      <c r="K175" s="168"/>
      <c r="L175" s="168"/>
      <c r="M175" s="168"/>
      <c r="N175" s="168"/>
      <c r="O175" s="168"/>
      <c r="P175" s="168"/>
      <c r="Q175" s="168"/>
      <c r="R175" s="171"/>
    </row>
    <row r="176" spans="1:18" ht="25.5" x14ac:dyDescent="0.25">
      <c r="A176" s="9">
        <v>167</v>
      </c>
      <c r="B176" s="377"/>
      <c r="C176" s="11" t="s">
        <v>788</v>
      </c>
      <c r="D176" s="352" t="s">
        <v>14</v>
      </c>
      <c r="E176" s="12" t="s">
        <v>298</v>
      </c>
      <c r="F176" s="352">
        <v>55779</v>
      </c>
      <c r="G176" s="352" t="s">
        <v>309</v>
      </c>
      <c r="H176" s="481"/>
      <c r="I176" s="481"/>
      <c r="J176" s="168"/>
      <c r="K176" s="168"/>
      <c r="L176" s="168"/>
      <c r="M176" s="168"/>
      <c r="N176" s="168"/>
      <c r="O176" s="168"/>
      <c r="P176" s="168"/>
      <c r="Q176" s="168"/>
      <c r="R176" s="171"/>
    </row>
    <row r="177" spans="1:18" x14ac:dyDescent="0.25">
      <c r="A177" s="9">
        <v>168</v>
      </c>
      <c r="B177" s="559"/>
      <c r="C177" s="11" t="s">
        <v>663</v>
      </c>
      <c r="D177" s="352" t="s">
        <v>640</v>
      </c>
      <c r="E177" s="12" t="s">
        <v>298</v>
      </c>
      <c r="F177" s="352">
        <v>56313</v>
      </c>
      <c r="G177" s="352" t="s">
        <v>1740</v>
      </c>
      <c r="H177" s="504"/>
      <c r="I177" s="504"/>
      <c r="J177" s="168"/>
      <c r="K177" s="168"/>
      <c r="L177" s="168"/>
      <c r="M177" s="168"/>
      <c r="N177" s="168"/>
      <c r="O177" s="168"/>
      <c r="P177" s="168"/>
      <c r="Q177" s="168"/>
      <c r="R177" s="171"/>
    </row>
    <row r="178" spans="1:18" ht="25.5" x14ac:dyDescent="0.25">
      <c r="A178" s="9">
        <v>169</v>
      </c>
      <c r="B178" s="376" t="s">
        <v>832</v>
      </c>
      <c r="C178" s="11" t="s">
        <v>663</v>
      </c>
      <c r="D178" s="352" t="s">
        <v>640</v>
      </c>
      <c r="E178" s="12" t="s">
        <v>298</v>
      </c>
      <c r="F178" s="352">
        <v>56314</v>
      </c>
      <c r="G178" s="352" t="s">
        <v>1795</v>
      </c>
      <c r="H178" s="560">
        <v>1</v>
      </c>
      <c r="I178" s="560">
        <v>1</v>
      </c>
      <c r="J178" s="168"/>
      <c r="K178" s="168"/>
      <c r="L178" s="168"/>
      <c r="M178" s="168"/>
      <c r="N178" s="168"/>
      <c r="O178" s="168"/>
      <c r="P178" s="168"/>
      <c r="Q178" s="168"/>
      <c r="R178" s="171"/>
    </row>
    <row r="179" spans="1:18" x14ac:dyDescent="0.25">
      <c r="A179" s="9">
        <v>170</v>
      </c>
      <c r="B179" s="377"/>
      <c r="C179" s="11" t="s">
        <v>663</v>
      </c>
      <c r="D179" s="352" t="s">
        <v>640</v>
      </c>
      <c r="E179" s="12" t="s">
        <v>298</v>
      </c>
      <c r="F179" s="352">
        <v>56316</v>
      </c>
      <c r="G179" s="352" t="s">
        <v>1740</v>
      </c>
      <c r="H179" s="481"/>
      <c r="I179" s="481"/>
      <c r="J179" s="168"/>
      <c r="K179" s="168"/>
      <c r="L179" s="168"/>
      <c r="M179" s="168"/>
      <c r="N179" s="168"/>
      <c r="O179" s="168"/>
      <c r="P179" s="168"/>
      <c r="Q179" s="168"/>
      <c r="R179" s="171"/>
    </row>
    <row r="180" spans="1:18" x14ac:dyDescent="0.25">
      <c r="A180" s="9">
        <v>171</v>
      </c>
      <c r="B180" s="377"/>
      <c r="C180" s="11" t="s">
        <v>663</v>
      </c>
      <c r="D180" s="352" t="s">
        <v>640</v>
      </c>
      <c r="E180" s="12" t="s">
        <v>298</v>
      </c>
      <c r="F180" s="352">
        <v>56317</v>
      </c>
      <c r="G180" s="352" t="s">
        <v>1740</v>
      </c>
      <c r="H180" s="481"/>
      <c r="I180" s="481"/>
      <c r="J180" s="168"/>
      <c r="K180" s="168"/>
      <c r="L180" s="168"/>
      <c r="M180" s="168"/>
      <c r="N180" s="168"/>
      <c r="O180" s="168"/>
      <c r="P180" s="168"/>
      <c r="Q180" s="168"/>
      <c r="R180" s="171"/>
    </row>
    <row r="181" spans="1:18" ht="25.5" x14ac:dyDescent="0.25">
      <c r="A181" s="9">
        <v>172</v>
      </c>
      <c r="B181" s="377"/>
      <c r="C181" s="11" t="s">
        <v>663</v>
      </c>
      <c r="D181" s="352" t="s">
        <v>640</v>
      </c>
      <c r="E181" s="12" t="s">
        <v>298</v>
      </c>
      <c r="F181" s="352">
        <v>56319</v>
      </c>
      <c r="G181" s="352" t="s">
        <v>1795</v>
      </c>
      <c r="H181" s="481"/>
      <c r="I181" s="481"/>
      <c r="J181" s="168"/>
      <c r="K181" s="168"/>
      <c r="L181" s="168"/>
      <c r="M181" s="168"/>
      <c r="N181" s="168"/>
      <c r="O181" s="168"/>
      <c r="P181" s="168"/>
      <c r="Q181" s="168"/>
      <c r="R181" s="171"/>
    </row>
    <row r="182" spans="1:18" x14ac:dyDescent="0.25">
      <c r="A182" s="9">
        <v>173</v>
      </c>
      <c r="B182" s="377"/>
      <c r="C182" s="11" t="s">
        <v>663</v>
      </c>
      <c r="D182" s="352" t="s">
        <v>640</v>
      </c>
      <c r="E182" s="12" t="s">
        <v>298</v>
      </c>
      <c r="F182" s="352">
        <v>56320</v>
      </c>
      <c r="G182" s="352" t="s">
        <v>1740</v>
      </c>
      <c r="H182" s="481"/>
      <c r="I182" s="481"/>
      <c r="J182" s="168"/>
      <c r="K182" s="168"/>
      <c r="L182" s="168"/>
      <c r="M182" s="168"/>
      <c r="N182" s="168"/>
      <c r="O182" s="168"/>
      <c r="P182" s="168"/>
      <c r="Q182" s="168"/>
      <c r="R182" s="171"/>
    </row>
    <row r="183" spans="1:18" x14ac:dyDescent="0.25">
      <c r="A183" s="9">
        <v>174</v>
      </c>
      <c r="B183" s="377"/>
      <c r="C183" s="12" t="s">
        <v>298</v>
      </c>
      <c r="D183" s="12" t="s">
        <v>298</v>
      </c>
      <c r="E183" s="12" t="s">
        <v>298</v>
      </c>
      <c r="F183" s="352">
        <v>35248</v>
      </c>
      <c r="G183" s="352" t="s">
        <v>1437</v>
      </c>
      <c r="H183" s="481"/>
      <c r="I183" s="481"/>
      <c r="J183" s="168"/>
      <c r="K183" s="168"/>
      <c r="L183" s="168"/>
      <c r="M183" s="168"/>
      <c r="N183" s="168"/>
      <c r="O183" s="168"/>
      <c r="P183" s="168"/>
      <c r="Q183" s="168"/>
      <c r="R183" s="171"/>
    </row>
    <row r="184" spans="1:18" x14ac:dyDescent="0.25">
      <c r="A184" s="9">
        <v>175</v>
      </c>
      <c r="B184" s="377"/>
      <c r="C184" s="12" t="s">
        <v>298</v>
      </c>
      <c r="D184" s="12" t="s">
        <v>298</v>
      </c>
      <c r="E184" s="12" t="s">
        <v>298</v>
      </c>
      <c r="F184" s="352">
        <v>35247</v>
      </c>
      <c r="G184" s="352" t="s">
        <v>1437</v>
      </c>
      <c r="H184" s="481"/>
      <c r="I184" s="481"/>
      <c r="J184" s="168"/>
      <c r="K184" s="168"/>
      <c r="L184" s="168"/>
      <c r="M184" s="168"/>
      <c r="N184" s="168"/>
      <c r="O184" s="168"/>
      <c r="P184" s="168"/>
      <c r="Q184" s="168"/>
      <c r="R184" s="171"/>
    </row>
    <row r="185" spans="1:18" x14ac:dyDescent="0.25">
      <c r="A185" s="9">
        <v>176</v>
      </c>
      <c r="B185" s="377"/>
      <c r="C185" s="11" t="s">
        <v>789</v>
      </c>
      <c r="D185" s="352" t="s">
        <v>790</v>
      </c>
      <c r="E185" s="12" t="s">
        <v>791</v>
      </c>
      <c r="F185" s="352" t="s">
        <v>792</v>
      </c>
      <c r="G185" s="352" t="s">
        <v>267</v>
      </c>
      <c r="H185" s="481"/>
      <c r="I185" s="481"/>
      <c r="J185" s="168"/>
      <c r="K185" s="168"/>
      <c r="L185" s="168"/>
      <c r="M185" s="168"/>
      <c r="N185" s="168"/>
      <c r="O185" s="168"/>
      <c r="P185" s="168"/>
      <c r="Q185" s="168"/>
      <c r="R185" s="171"/>
    </row>
    <row r="186" spans="1:18" ht="25.5" x14ac:dyDescent="0.25">
      <c r="A186" s="9">
        <v>177</v>
      </c>
      <c r="B186" s="377"/>
      <c r="C186" s="11" t="s">
        <v>643</v>
      </c>
      <c r="D186" s="352" t="s">
        <v>298</v>
      </c>
      <c r="E186" s="12" t="s">
        <v>793</v>
      </c>
      <c r="F186" s="352" t="s">
        <v>792</v>
      </c>
      <c r="G186" s="352" t="s">
        <v>267</v>
      </c>
      <c r="H186" s="481"/>
      <c r="I186" s="481"/>
      <c r="J186" s="168"/>
      <c r="K186" s="168"/>
      <c r="L186" s="168"/>
      <c r="M186" s="168"/>
      <c r="N186" s="168"/>
      <c r="O186" s="168"/>
      <c r="P186" s="168"/>
      <c r="Q186" s="168"/>
      <c r="R186" s="171"/>
    </row>
    <row r="187" spans="1:18" x14ac:dyDescent="0.25">
      <c r="A187" s="9">
        <v>178</v>
      </c>
      <c r="B187" s="377"/>
      <c r="C187" s="11" t="s">
        <v>789</v>
      </c>
      <c r="D187" s="352" t="s">
        <v>790</v>
      </c>
      <c r="E187" s="12" t="s">
        <v>298</v>
      </c>
      <c r="F187" s="352" t="s">
        <v>794</v>
      </c>
      <c r="G187" s="352" t="s">
        <v>267</v>
      </c>
      <c r="H187" s="481"/>
      <c r="I187" s="481"/>
      <c r="J187" s="168"/>
      <c r="K187" s="168"/>
      <c r="L187" s="168"/>
      <c r="M187" s="168"/>
      <c r="N187" s="168"/>
      <c r="O187" s="168"/>
      <c r="P187" s="168"/>
      <c r="Q187" s="168"/>
      <c r="R187" s="171"/>
    </row>
    <row r="188" spans="1:18" ht="25.5" x14ac:dyDescent="0.25">
      <c r="A188" s="9">
        <v>179</v>
      </c>
      <c r="B188" s="377"/>
      <c r="C188" s="11" t="s">
        <v>643</v>
      </c>
      <c r="D188" s="352" t="s">
        <v>298</v>
      </c>
      <c r="E188" s="12" t="s">
        <v>795</v>
      </c>
      <c r="F188" s="352" t="s">
        <v>794</v>
      </c>
      <c r="G188" s="352" t="s">
        <v>267</v>
      </c>
      <c r="H188" s="481"/>
      <c r="I188" s="481"/>
      <c r="J188" s="168"/>
      <c r="K188" s="168"/>
      <c r="L188" s="168"/>
      <c r="M188" s="168"/>
      <c r="N188" s="168"/>
      <c r="O188" s="168"/>
      <c r="P188" s="168"/>
      <c r="Q188" s="168"/>
      <c r="R188" s="171"/>
    </row>
    <row r="189" spans="1:18" x14ac:dyDescent="0.25">
      <c r="A189" s="9">
        <v>180</v>
      </c>
      <c r="B189" s="377"/>
      <c r="C189" s="11" t="s">
        <v>789</v>
      </c>
      <c r="D189" s="352" t="s">
        <v>790</v>
      </c>
      <c r="E189" s="12" t="s">
        <v>298</v>
      </c>
      <c r="F189" s="352" t="s">
        <v>796</v>
      </c>
      <c r="G189" s="352" t="s">
        <v>267</v>
      </c>
      <c r="H189" s="481"/>
      <c r="I189" s="481"/>
      <c r="J189" s="168"/>
      <c r="K189" s="168"/>
      <c r="L189" s="168"/>
      <c r="M189" s="168"/>
      <c r="N189" s="168"/>
      <c r="O189" s="168"/>
      <c r="P189" s="168"/>
      <c r="Q189" s="168"/>
      <c r="R189" s="171"/>
    </row>
    <row r="190" spans="1:18" ht="25.5" x14ac:dyDescent="0.25">
      <c r="A190" s="9">
        <v>181</v>
      </c>
      <c r="B190" s="377"/>
      <c r="C190" s="11" t="s">
        <v>643</v>
      </c>
      <c r="D190" s="352" t="s">
        <v>298</v>
      </c>
      <c r="E190" s="12" t="s">
        <v>797</v>
      </c>
      <c r="F190" s="352" t="s">
        <v>796</v>
      </c>
      <c r="G190" s="352" t="s">
        <v>267</v>
      </c>
      <c r="H190" s="481"/>
      <c r="I190" s="481"/>
      <c r="J190" s="168"/>
      <c r="K190" s="168"/>
      <c r="L190" s="168"/>
      <c r="M190" s="168"/>
      <c r="N190" s="168"/>
      <c r="O190" s="168"/>
      <c r="P190" s="168"/>
      <c r="Q190" s="168"/>
      <c r="R190" s="171"/>
    </row>
    <row r="191" spans="1:18" x14ac:dyDescent="0.25">
      <c r="A191" s="9">
        <v>182</v>
      </c>
      <c r="B191" s="377"/>
      <c r="C191" s="11" t="s">
        <v>789</v>
      </c>
      <c r="D191" s="352" t="s">
        <v>790</v>
      </c>
      <c r="E191" s="12" t="s">
        <v>298</v>
      </c>
      <c r="F191" s="352" t="s">
        <v>798</v>
      </c>
      <c r="G191" s="352" t="s">
        <v>267</v>
      </c>
      <c r="H191" s="481"/>
      <c r="I191" s="481"/>
      <c r="J191" s="168"/>
      <c r="K191" s="168"/>
      <c r="L191" s="168"/>
      <c r="M191" s="168"/>
      <c r="N191" s="168"/>
      <c r="O191" s="168"/>
      <c r="P191" s="168"/>
      <c r="Q191" s="168"/>
      <c r="R191" s="171"/>
    </row>
    <row r="192" spans="1:18" ht="25.5" x14ac:dyDescent="0.25">
      <c r="A192" s="9">
        <v>183</v>
      </c>
      <c r="B192" s="377"/>
      <c r="C192" s="11" t="s">
        <v>643</v>
      </c>
      <c r="D192" s="352" t="s">
        <v>298</v>
      </c>
      <c r="E192" s="12" t="s">
        <v>799</v>
      </c>
      <c r="F192" s="352" t="s">
        <v>798</v>
      </c>
      <c r="G192" s="352" t="s">
        <v>267</v>
      </c>
      <c r="H192" s="481"/>
      <c r="I192" s="481"/>
      <c r="J192" s="168"/>
      <c r="K192" s="168"/>
      <c r="L192" s="168"/>
      <c r="M192" s="168"/>
      <c r="N192" s="168"/>
      <c r="O192" s="168"/>
      <c r="P192" s="168"/>
      <c r="Q192" s="168"/>
      <c r="R192" s="171"/>
    </row>
    <row r="193" spans="1:18" x14ac:dyDescent="0.25">
      <c r="A193" s="9">
        <v>184</v>
      </c>
      <c r="B193" s="377"/>
      <c r="C193" s="11" t="s">
        <v>789</v>
      </c>
      <c r="D193" s="352" t="s">
        <v>790</v>
      </c>
      <c r="E193" s="12" t="s">
        <v>298</v>
      </c>
      <c r="F193" s="352" t="s">
        <v>800</v>
      </c>
      <c r="G193" s="352" t="s">
        <v>267</v>
      </c>
      <c r="H193" s="481"/>
      <c r="I193" s="481"/>
      <c r="J193" s="168"/>
      <c r="K193" s="168"/>
      <c r="L193" s="168"/>
      <c r="M193" s="168"/>
      <c r="N193" s="168"/>
      <c r="O193" s="168"/>
      <c r="P193" s="168"/>
      <c r="Q193" s="168"/>
      <c r="R193" s="171"/>
    </row>
    <row r="194" spans="1:18" ht="25.5" x14ac:dyDescent="0.25">
      <c r="A194" s="9">
        <v>185</v>
      </c>
      <c r="B194" s="377"/>
      <c r="C194" s="11" t="s">
        <v>643</v>
      </c>
      <c r="D194" s="352" t="s">
        <v>298</v>
      </c>
      <c r="E194" s="12" t="s">
        <v>801</v>
      </c>
      <c r="F194" s="352" t="s">
        <v>800</v>
      </c>
      <c r="G194" s="352" t="s">
        <v>267</v>
      </c>
      <c r="H194" s="481"/>
      <c r="I194" s="481"/>
      <c r="J194" s="168"/>
      <c r="K194" s="168"/>
      <c r="L194" s="168"/>
      <c r="M194" s="168"/>
      <c r="N194" s="168"/>
      <c r="O194" s="168"/>
      <c r="P194" s="168"/>
      <c r="Q194" s="168"/>
      <c r="R194" s="171"/>
    </row>
    <row r="195" spans="1:18" x14ac:dyDescent="0.25">
      <c r="A195" s="9">
        <v>186</v>
      </c>
      <c r="B195" s="377"/>
      <c r="C195" s="11" t="s">
        <v>789</v>
      </c>
      <c r="D195" s="352" t="s">
        <v>790</v>
      </c>
      <c r="E195" s="12" t="s">
        <v>298</v>
      </c>
      <c r="F195" s="352" t="s">
        <v>802</v>
      </c>
      <c r="G195" s="352" t="s">
        <v>267</v>
      </c>
      <c r="H195" s="481"/>
      <c r="I195" s="481"/>
      <c r="J195" s="168"/>
      <c r="K195" s="168"/>
      <c r="L195" s="168"/>
      <c r="M195" s="168"/>
      <c r="N195" s="168"/>
      <c r="O195" s="168"/>
      <c r="P195" s="168"/>
      <c r="Q195" s="168"/>
      <c r="R195" s="171"/>
    </row>
    <row r="196" spans="1:18" ht="25.5" x14ac:dyDescent="0.25">
      <c r="A196" s="9">
        <v>187</v>
      </c>
      <c r="B196" s="377"/>
      <c r="C196" s="11" t="s">
        <v>643</v>
      </c>
      <c r="D196" s="352" t="s">
        <v>298</v>
      </c>
      <c r="E196" s="12" t="s">
        <v>803</v>
      </c>
      <c r="F196" s="352" t="s">
        <v>802</v>
      </c>
      <c r="G196" s="352" t="s">
        <v>267</v>
      </c>
      <c r="H196" s="481"/>
      <c r="I196" s="481"/>
      <c r="J196" s="168"/>
      <c r="K196" s="168"/>
      <c r="L196" s="168"/>
      <c r="M196" s="168"/>
      <c r="N196" s="168"/>
      <c r="O196" s="168"/>
      <c r="P196" s="168"/>
      <c r="Q196" s="168"/>
      <c r="R196" s="171"/>
    </row>
    <row r="197" spans="1:18" x14ac:dyDescent="0.25">
      <c r="A197" s="9">
        <v>188</v>
      </c>
      <c r="B197" s="377"/>
      <c r="C197" s="11" t="s">
        <v>789</v>
      </c>
      <c r="D197" s="352" t="s">
        <v>790</v>
      </c>
      <c r="E197" s="12" t="s">
        <v>298</v>
      </c>
      <c r="F197" s="352" t="s">
        <v>804</v>
      </c>
      <c r="G197" s="352" t="s">
        <v>267</v>
      </c>
      <c r="H197" s="481"/>
      <c r="I197" s="481"/>
      <c r="J197" s="168"/>
      <c r="K197" s="168"/>
      <c r="L197" s="168"/>
      <c r="M197" s="168"/>
      <c r="N197" s="168"/>
      <c r="O197" s="168"/>
      <c r="P197" s="168"/>
      <c r="Q197" s="168"/>
      <c r="R197" s="171"/>
    </row>
    <row r="198" spans="1:18" ht="25.5" x14ac:dyDescent="0.25">
      <c r="A198" s="9">
        <v>189</v>
      </c>
      <c r="B198" s="377"/>
      <c r="C198" s="11" t="s">
        <v>643</v>
      </c>
      <c r="D198" s="352" t="s">
        <v>298</v>
      </c>
      <c r="E198" s="12" t="s">
        <v>805</v>
      </c>
      <c r="F198" s="352" t="s">
        <v>804</v>
      </c>
      <c r="G198" s="352" t="s">
        <v>267</v>
      </c>
      <c r="H198" s="481"/>
      <c r="I198" s="481"/>
      <c r="J198" s="168"/>
      <c r="K198" s="168"/>
      <c r="L198" s="168"/>
      <c r="M198" s="168"/>
      <c r="N198" s="168"/>
      <c r="O198" s="168"/>
      <c r="P198" s="168"/>
      <c r="Q198" s="168"/>
      <c r="R198" s="171"/>
    </row>
    <row r="199" spans="1:18" x14ac:dyDescent="0.25">
      <c r="A199" s="9">
        <v>190</v>
      </c>
      <c r="B199" s="377"/>
      <c r="C199" s="11" t="s">
        <v>789</v>
      </c>
      <c r="D199" s="352" t="s">
        <v>790</v>
      </c>
      <c r="E199" s="12" t="s">
        <v>298</v>
      </c>
      <c r="F199" s="352" t="s">
        <v>806</v>
      </c>
      <c r="G199" s="352" t="s">
        <v>267</v>
      </c>
      <c r="H199" s="481"/>
      <c r="I199" s="481"/>
      <c r="J199" s="168"/>
      <c r="K199" s="168"/>
      <c r="L199" s="168"/>
      <c r="M199" s="168"/>
      <c r="N199" s="168"/>
      <c r="O199" s="168"/>
      <c r="P199" s="168"/>
      <c r="Q199" s="168"/>
      <c r="R199" s="171"/>
    </row>
    <row r="200" spans="1:18" ht="25.5" x14ac:dyDescent="0.25">
      <c r="A200" s="9">
        <v>191</v>
      </c>
      <c r="B200" s="377"/>
      <c r="C200" s="11" t="s">
        <v>643</v>
      </c>
      <c r="D200" s="352" t="s">
        <v>298</v>
      </c>
      <c r="E200" s="12" t="s">
        <v>807</v>
      </c>
      <c r="F200" s="352" t="s">
        <v>806</v>
      </c>
      <c r="G200" s="352" t="s">
        <v>267</v>
      </c>
      <c r="H200" s="481"/>
      <c r="I200" s="481"/>
      <c r="J200" s="168"/>
      <c r="K200" s="168"/>
      <c r="L200" s="168"/>
      <c r="M200" s="168"/>
      <c r="N200" s="168"/>
      <c r="O200" s="168"/>
      <c r="P200" s="168"/>
      <c r="Q200" s="168"/>
      <c r="R200" s="171"/>
    </row>
    <row r="201" spans="1:18" x14ac:dyDescent="0.25">
      <c r="A201" s="9">
        <v>192</v>
      </c>
      <c r="B201" s="377"/>
      <c r="C201" s="11" t="s">
        <v>789</v>
      </c>
      <c r="D201" s="352" t="s">
        <v>790</v>
      </c>
      <c r="E201" s="12" t="s">
        <v>298</v>
      </c>
      <c r="F201" s="352" t="s">
        <v>808</v>
      </c>
      <c r="G201" s="352" t="s">
        <v>267</v>
      </c>
      <c r="H201" s="481"/>
      <c r="I201" s="481"/>
      <c r="J201" s="168"/>
      <c r="K201" s="168"/>
      <c r="L201" s="168"/>
      <c r="M201" s="168"/>
      <c r="N201" s="168"/>
      <c r="O201" s="168"/>
      <c r="P201" s="168"/>
      <c r="Q201" s="168"/>
      <c r="R201" s="171"/>
    </row>
    <row r="202" spans="1:18" ht="25.5" x14ac:dyDescent="0.25">
      <c r="A202" s="9">
        <v>193</v>
      </c>
      <c r="B202" s="377"/>
      <c r="C202" s="11" t="s">
        <v>643</v>
      </c>
      <c r="D202" s="352" t="s">
        <v>298</v>
      </c>
      <c r="E202" s="12" t="s">
        <v>809</v>
      </c>
      <c r="F202" s="352" t="s">
        <v>808</v>
      </c>
      <c r="G202" s="352" t="s">
        <v>267</v>
      </c>
      <c r="H202" s="481"/>
      <c r="I202" s="481"/>
      <c r="J202" s="168"/>
      <c r="K202" s="168"/>
      <c r="L202" s="168"/>
      <c r="M202" s="168"/>
      <c r="N202" s="168"/>
      <c r="O202" s="168"/>
      <c r="P202" s="168"/>
      <c r="Q202" s="168"/>
      <c r="R202" s="171"/>
    </row>
    <row r="203" spans="1:18" x14ac:dyDescent="0.25">
      <c r="A203" s="9">
        <v>194</v>
      </c>
      <c r="B203" s="377"/>
      <c r="C203" s="11" t="s">
        <v>789</v>
      </c>
      <c r="D203" s="352" t="s">
        <v>810</v>
      </c>
      <c r="E203" s="12" t="s">
        <v>298</v>
      </c>
      <c r="F203" s="352" t="s">
        <v>811</v>
      </c>
      <c r="G203" s="352" t="s">
        <v>268</v>
      </c>
      <c r="H203" s="481"/>
      <c r="I203" s="481"/>
      <c r="J203" s="168"/>
      <c r="K203" s="168"/>
      <c r="L203" s="168"/>
      <c r="M203" s="168"/>
      <c r="N203" s="168"/>
      <c r="O203" s="168"/>
      <c r="P203" s="168"/>
      <c r="Q203" s="168"/>
      <c r="R203" s="171"/>
    </row>
    <row r="204" spans="1:18" ht="25.5" x14ac:dyDescent="0.25">
      <c r="A204" s="9">
        <v>195</v>
      </c>
      <c r="B204" s="377"/>
      <c r="C204" s="11" t="s">
        <v>643</v>
      </c>
      <c r="D204" s="352" t="s">
        <v>298</v>
      </c>
      <c r="E204" s="12" t="s">
        <v>812</v>
      </c>
      <c r="F204" s="352" t="s">
        <v>811</v>
      </c>
      <c r="G204" s="352" t="s">
        <v>268</v>
      </c>
      <c r="H204" s="481"/>
      <c r="I204" s="481"/>
      <c r="J204" s="168"/>
      <c r="K204" s="168"/>
      <c r="L204" s="168"/>
      <c r="M204" s="168"/>
      <c r="N204" s="168"/>
      <c r="O204" s="168"/>
      <c r="P204" s="168"/>
      <c r="Q204" s="168"/>
      <c r="R204" s="171"/>
    </row>
    <row r="205" spans="1:18" ht="25.5" x14ac:dyDescent="0.25">
      <c r="A205" s="9">
        <v>196</v>
      </c>
      <c r="B205" s="377"/>
      <c r="C205" s="11" t="s">
        <v>789</v>
      </c>
      <c r="D205" s="352" t="s">
        <v>298</v>
      </c>
      <c r="E205" s="12" t="s">
        <v>813</v>
      </c>
      <c r="F205" s="352" t="s">
        <v>814</v>
      </c>
      <c r="G205" s="352" t="s">
        <v>268</v>
      </c>
      <c r="H205" s="481"/>
      <c r="I205" s="481"/>
      <c r="J205" s="168"/>
      <c r="K205" s="168"/>
      <c r="L205" s="168"/>
      <c r="M205" s="168"/>
      <c r="N205" s="168"/>
      <c r="O205" s="168"/>
      <c r="P205" s="168"/>
      <c r="Q205" s="168"/>
      <c r="R205" s="171"/>
    </row>
    <row r="206" spans="1:18" ht="25.5" x14ac:dyDescent="0.25">
      <c r="A206" s="9">
        <v>197</v>
      </c>
      <c r="B206" s="377"/>
      <c r="C206" s="11" t="s">
        <v>643</v>
      </c>
      <c r="D206" s="352" t="s">
        <v>298</v>
      </c>
      <c r="E206" s="12" t="s">
        <v>815</v>
      </c>
      <c r="F206" s="352" t="s">
        <v>814</v>
      </c>
      <c r="G206" s="352" t="s">
        <v>268</v>
      </c>
      <c r="H206" s="481"/>
      <c r="I206" s="481"/>
      <c r="J206" s="168"/>
      <c r="K206" s="168"/>
      <c r="L206" s="168"/>
      <c r="M206" s="168"/>
      <c r="N206" s="168"/>
      <c r="O206" s="168"/>
      <c r="P206" s="168"/>
      <c r="Q206" s="168"/>
      <c r="R206" s="171"/>
    </row>
    <row r="207" spans="1:18" x14ac:dyDescent="0.25">
      <c r="A207" s="9">
        <v>198</v>
      </c>
      <c r="B207" s="377"/>
      <c r="C207" s="11" t="s">
        <v>819</v>
      </c>
      <c r="D207" s="352" t="s">
        <v>646</v>
      </c>
      <c r="E207" s="12" t="s">
        <v>298</v>
      </c>
      <c r="F207" s="352" t="s">
        <v>820</v>
      </c>
      <c r="G207" s="352" t="s">
        <v>269</v>
      </c>
      <c r="H207" s="481"/>
      <c r="I207" s="481"/>
      <c r="J207" s="168"/>
      <c r="K207" s="168"/>
      <c r="L207" s="168"/>
      <c r="M207" s="168"/>
      <c r="N207" s="168"/>
      <c r="O207" s="168"/>
      <c r="P207" s="168"/>
      <c r="Q207" s="168"/>
      <c r="R207" s="171"/>
    </row>
    <row r="208" spans="1:18" x14ac:dyDescent="0.25">
      <c r="A208" s="9">
        <v>199</v>
      </c>
      <c r="B208" s="377"/>
      <c r="C208" s="11" t="s">
        <v>819</v>
      </c>
      <c r="D208" s="352" t="s">
        <v>661</v>
      </c>
      <c r="E208" s="12" t="s">
        <v>821</v>
      </c>
      <c r="F208" s="352" t="s">
        <v>822</v>
      </c>
      <c r="G208" s="352" t="s">
        <v>269</v>
      </c>
      <c r="H208" s="481"/>
      <c r="I208" s="481"/>
      <c r="J208" s="168"/>
      <c r="K208" s="168"/>
      <c r="L208" s="168"/>
      <c r="M208" s="168"/>
      <c r="N208" s="168"/>
      <c r="O208" s="168"/>
      <c r="P208" s="168"/>
      <c r="Q208" s="168"/>
      <c r="R208" s="171"/>
    </row>
    <row r="209" spans="1:18" ht="25.5" x14ac:dyDescent="0.25">
      <c r="A209" s="9">
        <v>200</v>
      </c>
      <c r="B209" s="377"/>
      <c r="C209" s="11" t="s">
        <v>644</v>
      </c>
      <c r="D209" s="352" t="s">
        <v>298</v>
      </c>
      <c r="E209" s="12" t="s">
        <v>824</v>
      </c>
      <c r="F209" s="352">
        <v>21004</v>
      </c>
      <c r="G209" s="352" t="s">
        <v>265</v>
      </c>
      <c r="H209" s="481"/>
      <c r="I209" s="481"/>
      <c r="J209" s="168"/>
      <c r="K209" s="168"/>
      <c r="L209" s="168"/>
      <c r="M209" s="168"/>
      <c r="N209" s="168"/>
      <c r="O209" s="168"/>
      <c r="P209" s="168"/>
      <c r="Q209" s="168"/>
      <c r="R209" s="171"/>
    </row>
    <row r="210" spans="1:18" x14ac:dyDescent="0.25">
      <c r="A210" s="9">
        <v>201</v>
      </c>
      <c r="B210" s="377"/>
      <c r="C210" s="11" t="s">
        <v>663</v>
      </c>
      <c r="D210" s="352" t="s">
        <v>640</v>
      </c>
      <c r="E210" s="12" t="s">
        <v>823</v>
      </c>
      <c r="F210" s="352">
        <v>21005</v>
      </c>
      <c r="G210" s="352" t="s">
        <v>265</v>
      </c>
      <c r="H210" s="481"/>
      <c r="I210" s="481"/>
      <c r="J210" s="168"/>
      <c r="K210" s="168"/>
      <c r="L210" s="168"/>
      <c r="M210" s="168"/>
      <c r="N210" s="168"/>
      <c r="O210" s="168"/>
      <c r="P210" s="168"/>
      <c r="Q210" s="168"/>
      <c r="R210" s="171"/>
    </row>
    <row r="211" spans="1:18" x14ac:dyDescent="0.25">
      <c r="A211" s="9">
        <v>202</v>
      </c>
      <c r="B211" s="377"/>
      <c r="C211" s="11" t="s">
        <v>661</v>
      </c>
      <c r="D211" s="352" t="s">
        <v>662</v>
      </c>
      <c r="E211" s="12" t="s">
        <v>825</v>
      </c>
      <c r="F211" s="352">
        <v>57286</v>
      </c>
      <c r="G211" s="352" t="s">
        <v>265</v>
      </c>
      <c r="H211" s="481"/>
      <c r="I211" s="481"/>
      <c r="J211" s="168"/>
      <c r="K211" s="168"/>
      <c r="L211" s="168"/>
      <c r="M211" s="168"/>
      <c r="N211" s="168"/>
      <c r="O211" s="168"/>
      <c r="P211" s="168"/>
      <c r="Q211" s="168"/>
      <c r="R211" s="171"/>
    </row>
    <row r="212" spans="1:18" ht="25.5" x14ac:dyDescent="0.25">
      <c r="A212" s="9">
        <v>203</v>
      </c>
      <c r="B212" s="377"/>
      <c r="C212" s="11" t="s">
        <v>644</v>
      </c>
      <c r="D212" s="352" t="s">
        <v>298</v>
      </c>
      <c r="E212" s="12" t="s">
        <v>1840</v>
      </c>
      <c r="F212" s="352">
        <v>21008</v>
      </c>
      <c r="G212" s="352" t="s">
        <v>265</v>
      </c>
      <c r="H212" s="481"/>
      <c r="I212" s="481"/>
      <c r="J212" s="168"/>
      <c r="K212" s="168"/>
      <c r="L212" s="168"/>
      <c r="M212" s="168"/>
      <c r="N212" s="168"/>
      <c r="O212" s="168"/>
      <c r="P212" s="168"/>
      <c r="Q212" s="168"/>
      <c r="R212" s="171"/>
    </row>
    <row r="213" spans="1:18" x14ac:dyDescent="0.25">
      <c r="A213" s="9">
        <v>204</v>
      </c>
      <c r="B213" s="377"/>
      <c r="C213" s="11" t="s">
        <v>775</v>
      </c>
      <c r="D213" s="352" t="s">
        <v>776</v>
      </c>
      <c r="E213" s="12" t="s">
        <v>762</v>
      </c>
      <c r="F213" s="352">
        <v>21009</v>
      </c>
      <c r="G213" s="352" t="s">
        <v>265</v>
      </c>
      <c r="H213" s="481"/>
      <c r="I213" s="481"/>
      <c r="J213" s="168"/>
      <c r="K213" s="168"/>
      <c r="L213" s="168"/>
      <c r="M213" s="168"/>
      <c r="N213" s="168"/>
      <c r="O213" s="168"/>
      <c r="P213" s="168"/>
      <c r="Q213" s="168"/>
      <c r="R213" s="171"/>
    </row>
    <row r="214" spans="1:18" x14ac:dyDescent="0.25">
      <c r="A214" s="9">
        <v>205</v>
      </c>
      <c r="B214" s="377"/>
      <c r="C214" s="11" t="s">
        <v>663</v>
      </c>
      <c r="D214" s="352" t="s">
        <v>640</v>
      </c>
      <c r="E214" s="12" t="s">
        <v>823</v>
      </c>
      <c r="F214" s="352">
        <v>21010</v>
      </c>
      <c r="G214" s="352" t="s">
        <v>265</v>
      </c>
      <c r="H214" s="481"/>
      <c r="I214" s="481"/>
      <c r="J214" s="168"/>
      <c r="K214" s="168"/>
      <c r="L214" s="168"/>
      <c r="M214" s="168"/>
      <c r="N214" s="168"/>
      <c r="O214" s="168"/>
      <c r="P214" s="168"/>
      <c r="Q214" s="168"/>
      <c r="R214" s="171"/>
    </row>
    <row r="215" spans="1:18" ht="25.5" x14ac:dyDescent="0.25">
      <c r="A215" s="9">
        <v>206</v>
      </c>
      <c r="B215" s="377"/>
      <c r="C215" s="11" t="s">
        <v>644</v>
      </c>
      <c r="D215" s="352" t="s">
        <v>298</v>
      </c>
      <c r="E215" s="12" t="s">
        <v>826</v>
      </c>
      <c r="F215" s="352">
        <v>33093</v>
      </c>
      <c r="G215" s="352" t="s">
        <v>265</v>
      </c>
      <c r="H215" s="481"/>
      <c r="I215" s="481"/>
      <c r="J215" s="168"/>
      <c r="K215" s="168"/>
      <c r="L215" s="168"/>
      <c r="M215" s="168"/>
      <c r="N215" s="168"/>
      <c r="O215" s="168"/>
      <c r="P215" s="168"/>
      <c r="Q215" s="168"/>
      <c r="R215" s="171"/>
    </row>
    <row r="216" spans="1:18" x14ac:dyDescent="0.25">
      <c r="A216" s="9">
        <v>207</v>
      </c>
      <c r="B216" s="377"/>
      <c r="C216" s="11" t="s">
        <v>644</v>
      </c>
      <c r="D216" s="352" t="s">
        <v>14</v>
      </c>
      <c r="E216" s="12" t="s">
        <v>827</v>
      </c>
      <c r="F216" s="352" t="s">
        <v>828</v>
      </c>
      <c r="G216" s="352" t="s">
        <v>265</v>
      </c>
      <c r="H216" s="481"/>
      <c r="I216" s="481"/>
      <c r="J216" s="168"/>
      <c r="K216" s="168"/>
      <c r="L216" s="168"/>
      <c r="M216" s="168"/>
      <c r="N216" s="168"/>
      <c r="O216" s="168"/>
      <c r="P216" s="168"/>
      <c r="Q216" s="168"/>
      <c r="R216" s="171"/>
    </row>
    <row r="217" spans="1:18" ht="25.5" x14ac:dyDescent="0.25">
      <c r="A217" s="9">
        <v>208</v>
      </c>
      <c r="B217" s="377"/>
      <c r="C217" s="11" t="s">
        <v>789</v>
      </c>
      <c r="D217" s="352" t="s">
        <v>298</v>
      </c>
      <c r="E217" s="12" t="s">
        <v>829</v>
      </c>
      <c r="F217" s="352" t="s">
        <v>830</v>
      </c>
      <c r="G217" s="352" t="s">
        <v>299</v>
      </c>
      <c r="H217" s="481"/>
      <c r="I217" s="481"/>
      <c r="J217" s="168"/>
      <c r="K217" s="168"/>
      <c r="L217" s="168"/>
      <c r="M217" s="168"/>
      <c r="N217" s="168"/>
      <c r="O217" s="168"/>
      <c r="P217" s="168"/>
      <c r="Q217" s="168"/>
      <c r="R217" s="171"/>
    </row>
    <row r="218" spans="1:18" x14ac:dyDescent="0.25">
      <c r="A218" s="9">
        <v>209</v>
      </c>
      <c r="B218" s="377"/>
      <c r="C218" s="11" t="s">
        <v>1841</v>
      </c>
      <c r="D218" s="352" t="s">
        <v>831</v>
      </c>
      <c r="E218" s="12" t="s">
        <v>831</v>
      </c>
      <c r="F218" s="352">
        <v>58739</v>
      </c>
      <c r="G218" s="352" t="s">
        <v>271</v>
      </c>
      <c r="H218" s="481"/>
      <c r="I218" s="481"/>
      <c r="J218" s="168"/>
      <c r="K218" s="168"/>
      <c r="L218" s="168"/>
      <c r="M218" s="168"/>
      <c r="N218" s="168"/>
      <c r="O218" s="168"/>
      <c r="P218" s="168"/>
      <c r="Q218" s="168"/>
      <c r="R218" s="171"/>
    </row>
    <row r="219" spans="1:18" x14ac:dyDescent="0.25">
      <c r="A219" s="9">
        <v>210</v>
      </c>
      <c r="B219" s="377"/>
      <c r="C219" s="11" t="s">
        <v>1841</v>
      </c>
      <c r="D219" s="352" t="s">
        <v>831</v>
      </c>
      <c r="E219" s="12" t="s">
        <v>831</v>
      </c>
      <c r="F219" s="352">
        <v>58742</v>
      </c>
      <c r="G219" s="352" t="s">
        <v>271</v>
      </c>
      <c r="H219" s="481"/>
      <c r="I219" s="481"/>
      <c r="J219" s="168"/>
      <c r="K219" s="168"/>
      <c r="L219" s="168"/>
      <c r="M219" s="168"/>
      <c r="N219" s="168"/>
      <c r="O219" s="168"/>
      <c r="P219" s="168"/>
      <c r="Q219" s="168"/>
      <c r="R219" s="171"/>
    </row>
    <row r="220" spans="1:18" x14ac:dyDescent="0.25">
      <c r="A220" s="9">
        <v>211</v>
      </c>
      <c r="B220" s="377"/>
      <c r="C220" s="11" t="s">
        <v>1841</v>
      </c>
      <c r="D220" s="352" t="s">
        <v>831</v>
      </c>
      <c r="E220" s="12" t="s">
        <v>831</v>
      </c>
      <c r="F220" s="352">
        <v>58743</v>
      </c>
      <c r="G220" s="352" t="s">
        <v>271</v>
      </c>
      <c r="H220" s="481"/>
      <c r="I220" s="481"/>
      <c r="J220" s="168"/>
      <c r="K220" s="168"/>
      <c r="L220" s="168"/>
      <c r="M220" s="168"/>
      <c r="N220" s="168"/>
      <c r="O220" s="168"/>
      <c r="P220" s="168"/>
      <c r="Q220" s="168"/>
      <c r="R220" s="171"/>
    </row>
    <row r="221" spans="1:18" x14ac:dyDescent="0.25">
      <c r="A221" s="9">
        <v>212</v>
      </c>
      <c r="B221" s="377"/>
      <c r="C221" s="11" t="s">
        <v>776</v>
      </c>
      <c r="D221" s="352" t="s">
        <v>831</v>
      </c>
      <c r="E221" s="12" t="s">
        <v>831</v>
      </c>
      <c r="F221" s="352">
        <v>58947</v>
      </c>
      <c r="G221" s="352" t="s">
        <v>1437</v>
      </c>
      <c r="H221" s="481"/>
      <c r="I221" s="481"/>
      <c r="J221" s="168"/>
      <c r="K221" s="168"/>
      <c r="L221" s="168"/>
      <c r="M221" s="168"/>
      <c r="N221" s="168"/>
      <c r="O221" s="168"/>
      <c r="P221" s="168"/>
      <c r="Q221" s="168"/>
      <c r="R221" s="171"/>
    </row>
    <row r="222" spans="1:18" ht="12.75" customHeight="1" x14ac:dyDescent="0.25">
      <c r="A222" s="9">
        <v>213</v>
      </c>
      <c r="B222" s="377"/>
      <c r="C222" s="11" t="s">
        <v>776</v>
      </c>
      <c r="D222" s="352" t="s">
        <v>831</v>
      </c>
      <c r="E222" s="12" t="s">
        <v>831</v>
      </c>
      <c r="F222" s="352">
        <v>58948</v>
      </c>
      <c r="G222" s="352" t="s">
        <v>1437</v>
      </c>
      <c r="H222" s="481"/>
      <c r="I222" s="481"/>
      <c r="J222" s="168"/>
      <c r="K222" s="168"/>
      <c r="L222" s="168"/>
      <c r="M222" s="168"/>
      <c r="N222" s="168"/>
      <c r="O222" s="168"/>
      <c r="P222" s="168"/>
      <c r="Q222" s="168"/>
      <c r="R222" s="171"/>
    </row>
    <row r="223" spans="1:18" x14ac:dyDescent="0.25">
      <c r="A223" s="9">
        <v>214</v>
      </c>
      <c r="B223" s="559"/>
      <c r="C223" s="11" t="s">
        <v>776</v>
      </c>
      <c r="D223" s="352" t="s">
        <v>831</v>
      </c>
      <c r="E223" s="12" t="s">
        <v>831</v>
      </c>
      <c r="F223" s="352">
        <v>58949</v>
      </c>
      <c r="G223" s="352" t="s">
        <v>1437</v>
      </c>
      <c r="H223" s="504"/>
      <c r="I223" s="504"/>
      <c r="J223" s="168"/>
      <c r="K223" s="168"/>
      <c r="L223" s="168"/>
      <c r="M223" s="168"/>
      <c r="N223" s="168"/>
      <c r="O223" s="168"/>
      <c r="P223" s="168"/>
      <c r="Q223" s="168"/>
      <c r="R223" s="171"/>
    </row>
    <row r="224" spans="1:18" ht="15" customHeight="1" x14ac:dyDescent="0.25">
      <c r="A224" s="9">
        <v>215</v>
      </c>
      <c r="B224" s="376" t="s">
        <v>832</v>
      </c>
      <c r="C224" s="11" t="s">
        <v>776</v>
      </c>
      <c r="D224" s="352" t="s">
        <v>831</v>
      </c>
      <c r="E224" s="12" t="s">
        <v>831</v>
      </c>
      <c r="F224" s="352">
        <v>58950</v>
      </c>
      <c r="G224" s="352" t="s">
        <v>1437</v>
      </c>
      <c r="H224" s="560">
        <v>1</v>
      </c>
      <c r="I224" s="560">
        <v>1</v>
      </c>
      <c r="J224" s="168"/>
      <c r="K224" s="168"/>
      <c r="L224" s="168"/>
      <c r="M224" s="168"/>
      <c r="N224" s="168"/>
      <c r="O224" s="168"/>
      <c r="P224" s="168"/>
      <c r="Q224" s="168"/>
      <c r="R224" s="171"/>
    </row>
    <row r="225" spans="1:18" x14ac:dyDescent="0.25">
      <c r="A225" s="9">
        <v>216</v>
      </c>
      <c r="B225" s="377"/>
      <c r="C225" s="11" t="s">
        <v>776</v>
      </c>
      <c r="D225" s="352" t="s">
        <v>831</v>
      </c>
      <c r="E225" s="12" t="s">
        <v>831</v>
      </c>
      <c r="F225" s="352">
        <v>58951</v>
      </c>
      <c r="G225" s="352" t="s">
        <v>1437</v>
      </c>
      <c r="H225" s="481"/>
      <c r="I225" s="481"/>
      <c r="J225" s="168"/>
      <c r="K225" s="168"/>
      <c r="L225" s="168"/>
      <c r="M225" s="168"/>
      <c r="N225" s="168"/>
      <c r="O225" s="168"/>
      <c r="P225" s="168"/>
      <c r="Q225" s="168"/>
      <c r="R225" s="171"/>
    </row>
    <row r="226" spans="1:18" x14ac:dyDescent="0.25">
      <c r="A226" s="9">
        <v>217</v>
      </c>
      <c r="B226" s="377"/>
      <c r="C226" s="11" t="s">
        <v>776</v>
      </c>
      <c r="D226" s="352" t="s">
        <v>831</v>
      </c>
      <c r="E226" s="12" t="s">
        <v>831</v>
      </c>
      <c r="F226" s="352">
        <v>58952</v>
      </c>
      <c r="G226" s="352" t="s">
        <v>1437</v>
      </c>
      <c r="H226" s="481"/>
      <c r="I226" s="481"/>
      <c r="J226" s="168"/>
      <c r="K226" s="168"/>
      <c r="L226" s="168"/>
      <c r="M226" s="168"/>
      <c r="N226" s="168"/>
      <c r="O226" s="168"/>
      <c r="P226" s="168"/>
      <c r="Q226" s="168"/>
      <c r="R226" s="171"/>
    </row>
    <row r="227" spans="1:18" x14ac:dyDescent="0.25">
      <c r="A227" s="9">
        <v>218</v>
      </c>
      <c r="B227" s="377"/>
      <c r="C227" s="11" t="s">
        <v>776</v>
      </c>
      <c r="D227" s="352" t="s">
        <v>831</v>
      </c>
      <c r="E227" s="12" t="s">
        <v>831</v>
      </c>
      <c r="F227" s="352">
        <v>58954</v>
      </c>
      <c r="G227" s="352" t="s">
        <v>1437</v>
      </c>
      <c r="H227" s="481"/>
      <c r="I227" s="481"/>
      <c r="J227" s="168"/>
      <c r="K227" s="168"/>
      <c r="L227" s="168"/>
      <c r="M227" s="168"/>
      <c r="N227" s="168"/>
      <c r="O227" s="168"/>
      <c r="P227" s="168"/>
      <c r="Q227" s="168"/>
      <c r="R227" s="171"/>
    </row>
    <row r="228" spans="1:18" x14ac:dyDescent="0.25">
      <c r="A228" s="9">
        <v>219</v>
      </c>
      <c r="B228" s="377"/>
      <c r="C228" s="11" t="s">
        <v>776</v>
      </c>
      <c r="D228" s="352" t="s">
        <v>831</v>
      </c>
      <c r="E228" s="12" t="s">
        <v>831</v>
      </c>
      <c r="F228" s="352">
        <v>58955</v>
      </c>
      <c r="G228" s="352" t="s">
        <v>1437</v>
      </c>
      <c r="H228" s="481"/>
      <c r="I228" s="481"/>
      <c r="J228" s="168"/>
      <c r="K228" s="168"/>
      <c r="L228" s="168"/>
      <c r="M228" s="168"/>
      <c r="N228" s="168"/>
      <c r="O228" s="168"/>
      <c r="P228" s="168"/>
      <c r="Q228" s="168"/>
      <c r="R228" s="171"/>
    </row>
    <row r="229" spans="1:18" x14ac:dyDescent="0.25">
      <c r="A229" s="9">
        <v>220</v>
      </c>
      <c r="B229" s="377"/>
      <c r="C229" s="11" t="s">
        <v>776</v>
      </c>
      <c r="D229" s="352" t="s">
        <v>831</v>
      </c>
      <c r="E229" s="12" t="s">
        <v>831</v>
      </c>
      <c r="F229" s="352">
        <v>58956</v>
      </c>
      <c r="G229" s="352" t="s">
        <v>1437</v>
      </c>
      <c r="H229" s="481"/>
      <c r="I229" s="481"/>
      <c r="J229" s="168"/>
      <c r="K229" s="168"/>
      <c r="L229" s="168"/>
      <c r="M229" s="168"/>
      <c r="N229" s="168"/>
      <c r="O229" s="168"/>
      <c r="P229" s="168"/>
      <c r="Q229" s="168"/>
      <c r="R229" s="171"/>
    </row>
    <row r="230" spans="1:18" x14ac:dyDescent="0.25">
      <c r="A230" s="9">
        <v>221</v>
      </c>
      <c r="B230" s="377"/>
      <c r="C230" s="11" t="s">
        <v>776</v>
      </c>
      <c r="D230" s="352" t="s">
        <v>831</v>
      </c>
      <c r="E230" s="12" t="s">
        <v>831</v>
      </c>
      <c r="F230" s="352">
        <v>58957</v>
      </c>
      <c r="G230" s="352" t="s">
        <v>1437</v>
      </c>
      <c r="H230" s="481"/>
      <c r="I230" s="481"/>
      <c r="J230" s="168"/>
      <c r="K230" s="168"/>
      <c r="L230" s="168"/>
      <c r="M230" s="168"/>
      <c r="N230" s="168"/>
      <c r="O230" s="168"/>
      <c r="P230" s="168"/>
      <c r="Q230" s="168"/>
      <c r="R230" s="171"/>
    </row>
    <row r="231" spans="1:18" x14ac:dyDescent="0.25">
      <c r="A231" s="9">
        <v>222</v>
      </c>
      <c r="B231" s="377"/>
      <c r="C231" s="11" t="s">
        <v>776</v>
      </c>
      <c r="D231" s="352" t="s">
        <v>831</v>
      </c>
      <c r="E231" s="12" t="s">
        <v>831</v>
      </c>
      <c r="F231" s="352">
        <v>58958</v>
      </c>
      <c r="G231" s="352" t="s">
        <v>1437</v>
      </c>
      <c r="H231" s="481"/>
      <c r="I231" s="481"/>
      <c r="J231" s="168"/>
      <c r="K231" s="168"/>
      <c r="L231" s="168"/>
      <c r="M231" s="168"/>
      <c r="N231" s="168"/>
      <c r="O231" s="168"/>
      <c r="P231" s="168"/>
      <c r="Q231" s="168"/>
      <c r="R231" s="171"/>
    </row>
    <row r="232" spans="1:18" x14ac:dyDescent="0.25">
      <c r="A232" s="9">
        <v>223</v>
      </c>
      <c r="B232" s="377"/>
      <c r="C232" s="11" t="s">
        <v>776</v>
      </c>
      <c r="D232" s="352" t="s">
        <v>831</v>
      </c>
      <c r="E232" s="12" t="s">
        <v>831</v>
      </c>
      <c r="F232" s="352">
        <v>58960</v>
      </c>
      <c r="G232" s="352" t="s">
        <v>1437</v>
      </c>
      <c r="H232" s="481"/>
      <c r="I232" s="481"/>
      <c r="J232" s="168"/>
      <c r="K232" s="168"/>
      <c r="L232" s="168"/>
      <c r="M232" s="168"/>
      <c r="N232" s="168"/>
      <c r="O232" s="168"/>
      <c r="P232" s="168"/>
      <c r="Q232" s="168"/>
      <c r="R232" s="171"/>
    </row>
    <row r="233" spans="1:18" x14ac:dyDescent="0.25">
      <c r="A233" s="9">
        <v>224</v>
      </c>
      <c r="B233" s="377"/>
      <c r="C233" s="11" t="s">
        <v>776</v>
      </c>
      <c r="D233" s="352" t="s">
        <v>831</v>
      </c>
      <c r="E233" s="12" t="s">
        <v>831</v>
      </c>
      <c r="F233" s="352">
        <v>58961</v>
      </c>
      <c r="G233" s="352" t="s">
        <v>1437</v>
      </c>
      <c r="H233" s="481"/>
      <c r="I233" s="481"/>
      <c r="J233" s="168"/>
      <c r="K233" s="168"/>
      <c r="L233" s="168"/>
      <c r="M233" s="168"/>
      <c r="N233" s="168"/>
      <c r="O233" s="168"/>
      <c r="P233" s="168"/>
      <c r="Q233" s="168"/>
      <c r="R233" s="171"/>
    </row>
    <row r="234" spans="1:18" x14ac:dyDescent="0.25">
      <c r="A234" s="9">
        <v>225</v>
      </c>
      <c r="B234" s="377"/>
      <c r="C234" s="11" t="s">
        <v>776</v>
      </c>
      <c r="D234" s="352" t="s">
        <v>831</v>
      </c>
      <c r="E234" s="12" t="s">
        <v>831</v>
      </c>
      <c r="F234" s="352">
        <v>58962</v>
      </c>
      <c r="G234" s="352" t="s">
        <v>1437</v>
      </c>
      <c r="H234" s="481"/>
      <c r="I234" s="481"/>
      <c r="J234" s="168"/>
      <c r="K234" s="168"/>
      <c r="L234" s="168"/>
      <c r="M234" s="168"/>
      <c r="N234" s="168"/>
      <c r="O234" s="168"/>
      <c r="P234" s="168"/>
      <c r="Q234" s="168"/>
      <c r="R234" s="171"/>
    </row>
    <row r="235" spans="1:18" x14ac:dyDescent="0.25">
      <c r="A235" s="9">
        <v>226</v>
      </c>
      <c r="B235" s="377"/>
      <c r="C235" s="11" t="s">
        <v>776</v>
      </c>
      <c r="D235" s="352" t="s">
        <v>831</v>
      </c>
      <c r="E235" s="12" t="s">
        <v>831</v>
      </c>
      <c r="F235" s="352">
        <v>58889</v>
      </c>
      <c r="G235" s="352" t="s">
        <v>1437</v>
      </c>
      <c r="H235" s="481"/>
      <c r="I235" s="481"/>
      <c r="J235" s="168"/>
      <c r="K235" s="168"/>
      <c r="L235" s="168"/>
      <c r="M235" s="168"/>
      <c r="N235" s="168"/>
      <c r="O235" s="168"/>
      <c r="P235" s="168"/>
      <c r="Q235" s="168"/>
      <c r="R235" s="171"/>
    </row>
    <row r="236" spans="1:18" x14ac:dyDescent="0.25">
      <c r="A236" s="9">
        <v>227</v>
      </c>
      <c r="B236" s="377"/>
      <c r="C236" s="11" t="s">
        <v>776</v>
      </c>
      <c r="D236" s="352" t="s">
        <v>831</v>
      </c>
      <c r="E236" s="12" t="s">
        <v>831</v>
      </c>
      <c r="F236" s="352">
        <v>58963</v>
      </c>
      <c r="G236" s="352" t="s">
        <v>324</v>
      </c>
      <c r="H236" s="481"/>
      <c r="I236" s="481"/>
      <c r="J236" s="168"/>
      <c r="K236" s="168"/>
      <c r="L236" s="168"/>
      <c r="M236" s="168"/>
      <c r="N236" s="168"/>
      <c r="O236" s="168"/>
      <c r="P236" s="168"/>
      <c r="Q236" s="168"/>
      <c r="R236" s="171"/>
    </row>
    <row r="237" spans="1:18" x14ac:dyDescent="0.25">
      <c r="A237" s="9">
        <v>228</v>
      </c>
      <c r="B237" s="377"/>
      <c r="C237" s="11" t="s">
        <v>776</v>
      </c>
      <c r="D237" s="352" t="s">
        <v>831</v>
      </c>
      <c r="E237" s="12" t="s">
        <v>831</v>
      </c>
      <c r="F237" s="352">
        <v>58963</v>
      </c>
      <c r="G237" s="352" t="s">
        <v>324</v>
      </c>
      <c r="H237" s="481"/>
      <c r="I237" s="481"/>
      <c r="J237" s="168"/>
      <c r="K237" s="168"/>
      <c r="L237" s="168"/>
      <c r="M237" s="168"/>
      <c r="N237" s="168"/>
      <c r="O237" s="168"/>
      <c r="P237" s="168"/>
      <c r="Q237" s="168"/>
      <c r="R237" s="171"/>
    </row>
    <row r="238" spans="1:18" x14ac:dyDescent="0.25">
      <c r="A238" s="9">
        <v>229</v>
      </c>
      <c r="B238" s="377"/>
      <c r="C238" s="11" t="s">
        <v>776</v>
      </c>
      <c r="D238" s="352" t="s">
        <v>831</v>
      </c>
      <c r="E238" s="12" t="s">
        <v>831</v>
      </c>
      <c r="F238" s="352">
        <v>58964</v>
      </c>
      <c r="G238" s="352" t="s">
        <v>324</v>
      </c>
      <c r="H238" s="481"/>
      <c r="I238" s="481"/>
      <c r="J238" s="168"/>
      <c r="K238" s="168"/>
      <c r="L238" s="168"/>
      <c r="M238" s="168"/>
      <c r="N238" s="168"/>
      <c r="O238" s="168"/>
      <c r="P238" s="168"/>
      <c r="Q238" s="168"/>
      <c r="R238" s="171"/>
    </row>
    <row r="239" spans="1:18" x14ac:dyDescent="0.25">
      <c r="A239" s="9">
        <v>230</v>
      </c>
      <c r="B239" s="377"/>
      <c r="C239" s="11" t="s">
        <v>776</v>
      </c>
      <c r="D239" s="352" t="s">
        <v>831</v>
      </c>
      <c r="E239" s="12" t="s">
        <v>831</v>
      </c>
      <c r="F239" s="352">
        <v>58965</v>
      </c>
      <c r="G239" s="352" t="s">
        <v>324</v>
      </c>
      <c r="H239" s="481"/>
      <c r="I239" s="481"/>
      <c r="J239" s="168"/>
      <c r="K239" s="168"/>
      <c r="L239" s="168"/>
      <c r="M239" s="168"/>
      <c r="N239" s="168"/>
      <c r="O239" s="168"/>
      <c r="P239" s="168"/>
      <c r="Q239" s="168"/>
      <c r="R239" s="171"/>
    </row>
    <row r="240" spans="1:18" x14ac:dyDescent="0.25">
      <c r="A240" s="9">
        <v>231</v>
      </c>
      <c r="B240" s="377"/>
      <c r="C240" s="11" t="s">
        <v>776</v>
      </c>
      <c r="D240" s="352" t="s">
        <v>831</v>
      </c>
      <c r="E240" s="12" t="s">
        <v>831</v>
      </c>
      <c r="F240" s="352">
        <v>58966</v>
      </c>
      <c r="G240" s="352" t="s">
        <v>324</v>
      </c>
      <c r="H240" s="481"/>
      <c r="I240" s="481"/>
      <c r="J240" s="168"/>
      <c r="K240" s="168"/>
      <c r="L240" s="168"/>
      <c r="M240" s="168"/>
      <c r="N240" s="168"/>
      <c r="O240" s="168"/>
      <c r="P240" s="168"/>
      <c r="Q240" s="168"/>
      <c r="R240" s="171"/>
    </row>
    <row r="241" spans="1:18" x14ac:dyDescent="0.25">
      <c r="A241" s="9">
        <v>232</v>
      </c>
      <c r="B241" s="377"/>
      <c r="C241" s="11" t="s">
        <v>776</v>
      </c>
      <c r="D241" s="352" t="s">
        <v>831</v>
      </c>
      <c r="E241" s="12" t="s">
        <v>831</v>
      </c>
      <c r="F241" s="352">
        <v>58967</v>
      </c>
      <c r="G241" s="352" t="s">
        <v>324</v>
      </c>
      <c r="H241" s="481"/>
      <c r="I241" s="481"/>
      <c r="J241" s="168"/>
      <c r="K241" s="168"/>
      <c r="L241" s="168"/>
      <c r="M241" s="168"/>
      <c r="N241" s="168"/>
      <c r="O241" s="168"/>
      <c r="P241" s="168"/>
      <c r="Q241" s="168"/>
      <c r="R241" s="171"/>
    </row>
    <row r="242" spans="1:18" x14ac:dyDescent="0.25">
      <c r="A242" s="9">
        <v>233</v>
      </c>
      <c r="B242" s="377"/>
      <c r="C242" s="11" t="s">
        <v>776</v>
      </c>
      <c r="D242" s="352" t="s">
        <v>831</v>
      </c>
      <c r="E242" s="12" t="s">
        <v>831</v>
      </c>
      <c r="F242" s="352">
        <v>58968</v>
      </c>
      <c r="G242" s="352" t="s">
        <v>324</v>
      </c>
      <c r="H242" s="481"/>
      <c r="I242" s="481"/>
      <c r="J242" s="168"/>
      <c r="K242" s="168"/>
      <c r="L242" s="168"/>
      <c r="M242" s="168"/>
      <c r="N242" s="168"/>
      <c r="O242" s="168"/>
      <c r="P242" s="168"/>
      <c r="Q242" s="168"/>
      <c r="R242" s="171"/>
    </row>
    <row r="243" spans="1:18" x14ac:dyDescent="0.25">
      <c r="A243" s="9">
        <v>234</v>
      </c>
      <c r="B243" s="377"/>
      <c r="C243" s="11" t="s">
        <v>776</v>
      </c>
      <c r="D243" s="352" t="s">
        <v>831</v>
      </c>
      <c r="E243" s="12" t="s">
        <v>831</v>
      </c>
      <c r="F243" s="352">
        <v>58969</v>
      </c>
      <c r="G243" s="352" t="s">
        <v>324</v>
      </c>
      <c r="H243" s="481"/>
      <c r="I243" s="481"/>
      <c r="J243" s="168"/>
      <c r="K243" s="168"/>
      <c r="L243" s="168"/>
      <c r="M243" s="168"/>
      <c r="N243" s="168"/>
      <c r="O243" s="168"/>
      <c r="P243" s="168"/>
      <c r="Q243" s="168"/>
      <c r="R243" s="171"/>
    </row>
    <row r="244" spans="1:18" x14ac:dyDescent="0.25">
      <c r="A244" s="9">
        <v>235</v>
      </c>
      <c r="B244" s="377"/>
      <c r="C244" s="11" t="s">
        <v>776</v>
      </c>
      <c r="D244" s="352" t="s">
        <v>831</v>
      </c>
      <c r="E244" s="12" t="s">
        <v>831</v>
      </c>
      <c r="F244" s="352">
        <v>58970</v>
      </c>
      <c r="G244" s="352" t="s">
        <v>324</v>
      </c>
      <c r="H244" s="481"/>
      <c r="I244" s="481"/>
      <c r="J244" s="168"/>
      <c r="K244" s="168"/>
      <c r="L244" s="168"/>
      <c r="M244" s="168"/>
      <c r="N244" s="168"/>
      <c r="O244" s="168"/>
      <c r="P244" s="168"/>
      <c r="Q244" s="168"/>
      <c r="R244" s="171"/>
    </row>
    <row r="245" spans="1:18" x14ac:dyDescent="0.25">
      <c r="A245" s="9">
        <v>236</v>
      </c>
      <c r="B245" s="377"/>
      <c r="C245" s="11" t="s">
        <v>776</v>
      </c>
      <c r="D245" s="352" t="s">
        <v>831</v>
      </c>
      <c r="E245" s="12" t="s">
        <v>831</v>
      </c>
      <c r="F245" s="352">
        <v>58971</v>
      </c>
      <c r="G245" s="352" t="s">
        <v>324</v>
      </c>
      <c r="H245" s="481"/>
      <c r="I245" s="481"/>
      <c r="J245" s="168"/>
      <c r="K245" s="168"/>
      <c r="L245" s="168"/>
      <c r="M245" s="168"/>
      <c r="N245" s="168"/>
      <c r="O245" s="168"/>
      <c r="P245" s="168"/>
      <c r="Q245" s="168"/>
      <c r="R245" s="171"/>
    </row>
    <row r="246" spans="1:18" x14ac:dyDescent="0.25">
      <c r="A246" s="9">
        <v>237</v>
      </c>
      <c r="B246" s="377"/>
      <c r="C246" s="11" t="s">
        <v>776</v>
      </c>
      <c r="D246" s="352" t="s">
        <v>831</v>
      </c>
      <c r="E246" s="12" t="s">
        <v>831</v>
      </c>
      <c r="F246" s="352">
        <v>58972</v>
      </c>
      <c r="G246" s="352" t="s">
        <v>324</v>
      </c>
      <c r="H246" s="481"/>
      <c r="I246" s="481"/>
      <c r="J246" s="168"/>
      <c r="K246" s="168"/>
      <c r="L246" s="168"/>
      <c r="M246" s="168"/>
      <c r="N246" s="168"/>
      <c r="O246" s="168"/>
      <c r="P246" s="168"/>
      <c r="Q246" s="168"/>
      <c r="R246" s="171"/>
    </row>
    <row r="247" spans="1:18" x14ac:dyDescent="0.25">
      <c r="A247" s="9">
        <v>238</v>
      </c>
      <c r="B247" s="377"/>
      <c r="C247" s="11" t="s">
        <v>776</v>
      </c>
      <c r="D247" s="352" t="s">
        <v>831</v>
      </c>
      <c r="E247" s="12" t="s">
        <v>831</v>
      </c>
      <c r="F247" s="352">
        <v>58974</v>
      </c>
      <c r="G247" s="352" t="s">
        <v>324</v>
      </c>
      <c r="H247" s="481"/>
      <c r="I247" s="481"/>
      <c r="J247" s="168"/>
      <c r="K247" s="168"/>
      <c r="L247" s="168"/>
      <c r="M247" s="168"/>
      <c r="N247" s="168"/>
      <c r="O247" s="168"/>
      <c r="P247" s="168"/>
      <c r="Q247" s="168"/>
      <c r="R247" s="171"/>
    </row>
    <row r="248" spans="1:18" ht="15" customHeight="1" x14ac:dyDescent="0.25">
      <c r="A248" s="9">
        <v>239</v>
      </c>
      <c r="B248" s="377"/>
      <c r="C248" s="11" t="s">
        <v>776</v>
      </c>
      <c r="D248" s="352" t="s">
        <v>831</v>
      </c>
      <c r="E248" s="12" t="s">
        <v>831</v>
      </c>
      <c r="F248" s="343">
        <v>59664</v>
      </c>
      <c r="G248" s="352" t="s">
        <v>428</v>
      </c>
      <c r="H248" s="481"/>
      <c r="I248" s="481"/>
      <c r="J248" s="168"/>
      <c r="K248" s="168"/>
      <c r="L248" s="168"/>
      <c r="M248" s="168"/>
      <c r="N248" s="168"/>
      <c r="O248" s="168"/>
      <c r="P248" s="168"/>
      <c r="Q248" s="168"/>
      <c r="R248" s="171"/>
    </row>
    <row r="249" spans="1:18" ht="15" x14ac:dyDescent="0.25">
      <c r="A249" s="9">
        <v>240</v>
      </c>
      <c r="B249" s="377"/>
      <c r="C249" s="11" t="s">
        <v>776</v>
      </c>
      <c r="D249" s="352" t="s">
        <v>831</v>
      </c>
      <c r="E249" s="12" t="s">
        <v>831</v>
      </c>
      <c r="F249" s="343">
        <v>59791</v>
      </c>
      <c r="G249" s="352" t="s">
        <v>428</v>
      </c>
      <c r="H249" s="481"/>
      <c r="I249" s="481"/>
      <c r="J249" s="168"/>
      <c r="K249" s="168"/>
      <c r="L249" s="168"/>
      <c r="M249" s="168"/>
      <c r="N249" s="168"/>
      <c r="O249" s="168"/>
      <c r="P249" s="168"/>
      <c r="Q249" s="168"/>
      <c r="R249" s="171"/>
    </row>
    <row r="250" spans="1:18" ht="15" x14ac:dyDescent="0.25">
      <c r="A250" s="9">
        <v>241</v>
      </c>
      <c r="B250" s="377"/>
      <c r="C250" s="11" t="s">
        <v>776</v>
      </c>
      <c r="D250" s="352" t="s">
        <v>831</v>
      </c>
      <c r="E250" s="12" t="s">
        <v>831</v>
      </c>
      <c r="F250" s="343">
        <v>59792</v>
      </c>
      <c r="G250" s="352" t="s">
        <v>428</v>
      </c>
      <c r="H250" s="481"/>
      <c r="I250" s="481"/>
      <c r="J250" s="168"/>
      <c r="K250" s="168"/>
      <c r="L250" s="168"/>
      <c r="M250" s="168"/>
      <c r="N250" s="168"/>
      <c r="O250" s="168"/>
      <c r="P250" s="168"/>
      <c r="Q250" s="168"/>
      <c r="R250" s="171"/>
    </row>
    <row r="251" spans="1:18" ht="15" x14ac:dyDescent="0.25">
      <c r="A251" s="9">
        <v>242</v>
      </c>
      <c r="B251" s="377"/>
      <c r="C251" s="11" t="s">
        <v>776</v>
      </c>
      <c r="D251" s="352" t="s">
        <v>831</v>
      </c>
      <c r="E251" s="12" t="s">
        <v>831</v>
      </c>
      <c r="F251" s="343">
        <v>59793</v>
      </c>
      <c r="G251" s="352" t="s">
        <v>428</v>
      </c>
      <c r="H251" s="481"/>
      <c r="I251" s="481"/>
      <c r="J251" s="168"/>
      <c r="K251" s="168"/>
      <c r="L251" s="168"/>
      <c r="M251" s="168"/>
      <c r="N251" s="168"/>
      <c r="O251" s="168"/>
      <c r="P251" s="168"/>
      <c r="Q251" s="168"/>
      <c r="R251" s="171"/>
    </row>
    <row r="252" spans="1:18" ht="15" x14ac:dyDescent="0.25">
      <c r="A252" s="9">
        <v>243</v>
      </c>
      <c r="B252" s="377"/>
      <c r="C252" s="11" t="s">
        <v>776</v>
      </c>
      <c r="D252" s="352" t="s">
        <v>831</v>
      </c>
      <c r="E252" s="12" t="s">
        <v>831</v>
      </c>
      <c r="F252" s="343">
        <v>59794</v>
      </c>
      <c r="G252" s="352" t="s">
        <v>428</v>
      </c>
      <c r="H252" s="481"/>
      <c r="I252" s="481"/>
      <c r="J252" s="168"/>
      <c r="K252" s="168"/>
      <c r="L252" s="168"/>
      <c r="M252" s="168"/>
      <c r="N252" s="168"/>
      <c r="O252" s="168"/>
      <c r="P252" s="168"/>
      <c r="Q252" s="168"/>
      <c r="R252" s="171"/>
    </row>
    <row r="253" spans="1:18" ht="15" x14ac:dyDescent="0.25">
      <c r="A253" s="9">
        <v>244</v>
      </c>
      <c r="B253" s="377"/>
      <c r="C253" s="11" t="s">
        <v>776</v>
      </c>
      <c r="D253" s="352" t="s">
        <v>831</v>
      </c>
      <c r="E253" s="12" t="s">
        <v>831</v>
      </c>
      <c r="F253" s="343">
        <v>59795</v>
      </c>
      <c r="G253" s="352" t="s">
        <v>428</v>
      </c>
      <c r="H253" s="481"/>
      <c r="I253" s="481"/>
      <c r="J253" s="168"/>
      <c r="K253" s="168"/>
      <c r="L253" s="168"/>
      <c r="M253" s="168"/>
      <c r="N253" s="168"/>
      <c r="O253" s="168"/>
      <c r="P253" s="168"/>
      <c r="Q253" s="168"/>
      <c r="R253" s="171"/>
    </row>
    <row r="254" spans="1:18" ht="15" x14ac:dyDescent="0.25">
      <c r="A254" s="9">
        <v>245</v>
      </c>
      <c r="B254" s="377"/>
      <c r="C254" s="11" t="s">
        <v>776</v>
      </c>
      <c r="D254" s="352" t="s">
        <v>831</v>
      </c>
      <c r="E254" s="12" t="s">
        <v>831</v>
      </c>
      <c r="F254" s="343">
        <v>59796</v>
      </c>
      <c r="G254" s="352" t="s">
        <v>428</v>
      </c>
      <c r="H254" s="481"/>
      <c r="I254" s="481"/>
      <c r="J254" s="168"/>
      <c r="K254" s="168"/>
      <c r="L254" s="168"/>
      <c r="M254" s="168"/>
      <c r="N254" s="168"/>
      <c r="O254" s="168"/>
      <c r="P254" s="168"/>
      <c r="Q254" s="168"/>
      <c r="R254" s="171"/>
    </row>
    <row r="255" spans="1:18" ht="15" x14ac:dyDescent="0.25">
      <c r="A255" s="9">
        <v>246</v>
      </c>
      <c r="B255" s="377"/>
      <c r="C255" s="11" t="s">
        <v>776</v>
      </c>
      <c r="D255" s="352" t="s">
        <v>831</v>
      </c>
      <c r="E255" s="12" t="s">
        <v>831</v>
      </c>
      <c r="F255" s="343">
        <v>59797</v>
      </c>
      <c r="G255" s="352" t="s">
        <v>428</v>
      </c>
      <c r="H255" s="481"/>
      <c r="I255" s="481"/>
      <c r="J255" s="168"/>
      <c r="K255" s="168"/>
      <c r="L255" s="168"/>
      <c r="M255" s="168"/>
      <c r="N255" s="168"/>
      <c r="O255" s="168"/>
      <c r="P255" s="168"/>
      <c r="Q255" s="168"/>
      <c r="R255" s="171"/>
    </row>
    <row r="256" spans="1:18" ht="15" x14ac:dyDescent="0.25">
      <c r="A256" s="9">
        <v>247</v>
      </c>
      <c r="B256" s="377"/>
      <c r="C256" s="11" t="s">
        <v>776</v>
      </c>
      <c r="D256" s="352" t="s">
        <v>831</v>
      </c>
      <c r="E256" s="12" t="s">
        <v>831</v>
      </c>
      <c r="F256" s="343">
        <v>59798</v>
      </c>
      <c r="G256" s="352" t="s">
        <v>428</v>
      </c>
      <c r="H256" s="481"/>
      <c r="I256" s="481"/>
      <c r="J256" s="168"/>
      <c r="K256" s="168"/>
      <c r="L256" s="168"/>
      <c r="M256" s="168"/>
      <c r="N256" s="168"/>
      <c r="O256" s="168"/>
      <c r="P256" s="168"/>
      <c r="Q256" s="168"/>
      <c r="R256" s="171"/>
    </row>
    <row r="257" spans="1:18" ht="15" x14ac:dyDescent="0.25">
      <c r="A257" s="9">
        <v>248</v>
      </c>
      <c r="B257" s="377"/>
      <c r="C257" s="11" t="s">
        <v>776</v>
      </c>
      <c r="D257" s="352" t="s">
        <v>831</v>
      </c>
      <c r="E257" s="12" t="s">
        <v>831</v>
      </c>
      <c r="F257" s="343">
        <v>59799</v>
      </c>
      <c r="G257" s="352" t="s">
        <v>428</v>
      </c>
      <c r="H257" s="481"/>
      <c r="I257" s="481"/>
      <c r="J257" s="168"/>
      <c r="K257" s="168"/>
      <c r="L257" s="168"/>
      <c r="M257" s="168"/>
      <c r="N257" s="168"/>
      <c r="O257" s="168"/>
      <c r="P257" s="168"/>
      <c r="Q257" s="168"/>
      <c r="R257" s="171"/>
    </row>
    <row r="258" spans="1:18" ht="15" x14ac:dyDescent="0.25">
      <c r="A258" s="9">
        <v>249</v>
      </c>
      <c r="B258" s="377"/>
      <c r="C258" s="11" t="s">
        <v>776</v>
      </c>
      <c r="D258" s="352" t="s">
        <v>831</v>
      </c>
      <c r="E258" s="12" t="s">
        <v>831</v>
      </c>
      <c r="F258" s="343">
        <v>59800</v>
      </c>
      <c r="G258" s="352" t="s">
        <v>428</v>
      </c>
      <c r="H258" s="481"/>
      <c r="I258" s="481"/>
      <c r="J258" s="168"/>
      <c r="K258" s="168"/>
      <c r="L258" s="168"/>
      <c r="M258" s="168"/>
      <c r="N258" s="168"/>
      <c r="O258" s="168"/>
      <c r="P258" s="168"/>
      <c r="Q258" s="168"/>
      <c r="R258" s="171"/>
    </row>
    <row r="259" spans="1:18" ht="15" x14ac:dyDescent="0.25">
      <c r="A259" s="9">
        <v>250</v>
      </c>
      <c r="B259" s="377"/>
      <c r="C259" s="11" t="s">
        <v>776</v>
      </c>
      <c r="D259" s="352" t="s">
        <v>831</v>
      </c>
      <c r="E259" s="12" t="s">
        <v>831</v>
      </c>
      <c r="F259" s="343">
        <v>59801</v>
      </c>
      <c r="G259" s="352" t="s">
        <v>428</v>
      </c>
      <c r="H259" s="481"/>
      <c r="I259" s="481"/>
      <c r="J259" s="168"/>
      <c r="K259" s="168"/>
      <c r="L259" s="168"/>
      <c r="M259" s="168"/>
      <c r="N259" s="168"/>
      <c r="O259" s="168"/>
      <c r="P259" s="168"/>
      <c r="Q259" s="168"/>
      <c r="R259" s="171"/>
    </row>
    <row r="260" spans="1:18" ht="15" x14ac:dyDescent="0.25">
      <c r="A260" s="9">
        <v>251</v>
      </c>
      <c r="B260" s="377"/>
      <c r="C260" s="11" t="s">
        <v>776</v>
      </c>
      <c r="D260" s="352" t="s">
        <v>831</v>
      </c>
      <c r="E260" s="12" t="s">
        <v>831</v>
      </c>
      <c r="F260" s="343">
        <v>59802</v>
      </c>
      <c r="G260" s="352" t="s">
        <v>428</v>
      </c>
      <c r="H260" s="481"/>
      <c r="I260" s="481"/>
      <c r="J260" s="168"/>
      <c r="K260" s="168"/>
      <c r="L260" s="168"/>
      <c r="M260" s="168"/>
      <c r="N260" s="168"/>
      <c r="O260" s="168"/>
      <c r="P260" s="168"/>
      <c r="Q260" s="168"/>
      <c r="R260" s="171"/>
    </row>
    <row r="261" spans="1:18" ht="15" x14ac:dyDescent="0.25">
      <c r="A261" s="9">
        <v>252</v>
      </c>
      <c r="B261" s="377"/>
      <c r="C261" s="11" t="s">
        <v>776</v>
      </c>
      <c r="D261" s="352" t="s">
        <v>831</v>
      </c>
      <c r="E261" s="12" t="s">
        <v>831</v>
      </c>
      <c r="F261" s="343">
        <v>59803</v>
      </c>
      <c r="G261" s="352" t="s">
        <v>428</v>
      </c>
      <c r="H261" s="481"/>
      <c r="I261" s="481"/>
      <c r="J261" s="168"/>
      <c r="K261" s="168"/>
      <c r="L261" s="168"/>
      <c r="M261" s="168"/>
      <c r="N261" s="168"/>
      <c r="O261" s="168"/>
      <c r="P261" s="168"/>
      <c r="Q261" s="168"/>
      <c r="R261" s="171"/>
    </row>
    <row r="262" spans="1:18" ht="15" x14ac:dyDescent="0.25">
      <c r="A262" s="9">
        <v>253</v>
      </c>
      <c r="B262" s="377"/>
      <c r="C262" s="11" t="s">
        <v>776</v>
      </c>
      <c r="D262" s="352" t="s">
        <v>831</v>
      </c>
      <c r="E262" s="12" t="s">
        <v>831</v>
      </c>
      <c r="F262" s="343">
        <v>59804</v>
      </c>
      <c r="G262" s="352" t="s">
        <v>428</v>
      </c>
      <c r="H262" s="481"/>
      <c r="I262" s="481"/>
      <c r="J262" s="168"/>
      <c r="K262" s="168"/>
      <c r="L262" s="168"/>
      <c r="M262" s="168"/>
      <c r="N262" s="168"/>
      <c r="O262" s="168"/>
      <c r="P262" s="168"/>
      <c r="Q262" s="168"/>
      <c r="R262" s="171"/>
    </row>
    <row r="263" spans="1:18" ht="15" x14ac:dyDescent="0.25">
      <c r="A263" s="9">
        <v>254</v>
      </c>
      <c r="B263" s="377"/>
      <c r="C263" s="11" t="s">
        <v>776</v>
      </c>
      <c r="D263" s="352" t="s">
        <v>831</v>
      </c>
      <c r="E263" s="12" t="s">
        <v>831</v>
      </c>
      <c r="F263" s="343">
        <v>59805</v>
      </c>
      <c r="G263" s="352" t="s">
        <v>428</v>
      </c>
      <c r="H263" s="481"/>
      <c r="I263" s="481"/>
      <c r="J263" s="168"/>
      <c r="K263" s="168"/>
      <c r="L263" s="168"/>
      <c r="M263" s="168"/>
      <c r="N263" s="168"/>
      <c r="O263" s="168"/>
      <c r="P263" s="168"/>
      <c r="Q263" s="168"/>
      <c r="R263" s="171"/>
    </row>
    <row r="264" spans="1:18" ht="15" x14ac:dyDescent="0.25">
      <c r="A264" s="9">
        <v>255</v>
      </c>
      <c r="B264" s="377"/>
      <c r="C264" s="11" t="s">
        <v>776</v>
      </c>
      <c r="D264" s="352" t="s">
        <v>831</v>
      </c>
      <c r="E264" s="12" t="s">
        <v>831</v>
      </c>
      <c r="F264" s="343">
        <v>59806</v>
      </c>
      <c r="G264" s="352" t="s">
        <v>428</v>
      </c>
      <c r="H264" s="481"/>
      <c r="I264" s="481"/>
      <c r="J264" s="168"/>
      <c r="K264" s="168"/>
      <c r="L264" s="168"/>
      <c r="M264" s="168"/>
      <c r="N264" s="168"/>
      <c r="O264" s="168"/>
      <c r="P264" s="168"/>
      <c r="Q264" s="168"/>
      <c r="R264" s="171"/>
    </row>
    <row r="265" spans="1:18" ht="15" x14ac:dyDescent="0.25">
      <c r="A265" s="9">
        <v>256</v>
      </c>
      <c r="B265" s="377"/>
      <c r="C265" s="11" t="s">
        <v>776</v>
      </c>
      <c r="D265" s="352" t="s">
        <v>831</v>
      </c>
      <c r="E265" s="12" t="s">
        <v>831</v>
      </c>
      <c r="F265" s="343">
        <v>59807</v>
      </c>
      <c r="G265" s="352" t="s">
        <v>428</v>
      </c>
      <c r="H265" s="481"/>
      <c r="I265" s="481"/>
      <c r="J265" s="168"/>
      <c r="K265" s="168"/>
      <c r="L265" s="168"/>
      <c r="M265" s="168"/>
      <c r="N265" s="168"/>
      <c r="O265" s="168"/>
      <c r="P265" s="168"/>
      <c r="Q265" s="168"/>
      <c r="R265" s="171"/>
    </row>
    <row r="266" spans="1:18" ht="15" x14ac:dyDescent="0.25">
      <c r="A266" s="9">
        <v>257</v>
      </c>
      <c r="B266" s="377"/>
      <c r="C266" s="11" t="s">
        <v>776</v>
      </c>
      <c r="D266" s="352" t="s">
        <v>831</v>
      </c>
      <c r="E266" s="12" t="s">
        <v>831</v>
      </c>
      <c r="F266" s="343">
        <v>59808</v>
      </c>
      <c r="G266" s="352" t="s">
        <v>428</v>
      </c>
      <c r="H266" s="481"/>
      <c r="I266" s="481"/>
      <c r="J266" s="168"/>
      <c r="K266" s="168"/>
      <c r="L266" s="168"/>
      <c r="M266" s="168"/>
      <c r="N266" s="168"/>
      <c r="O266" s="168"/>
      <c r="P266" s="168"/>
      <c r="Q266" s="168"/>
      <c r="R266" s="171"/>
    </row>
    <row r="267" spans="1:18" ht="15" x14ac:dyDescent="0.25">
      <c r="A267" s="9">
        <v>258</v>
      </c>
      <c r="B267" s="559"/>
      <c r="C267" s="11" t="s">
        <v>776</v>
      </c>
      <c r="D267" s="352" t="s">
        <v>831</v>
      </c>
      <c r="E267" s="12" t="s">
        <v>831</v>
      </c>
      <c r="F267" s="343">
        <v>59809</v>
      </c>
      <c r="G267" s="352" t="s">
        <v>428</v>
      </c>
      <c r="H267" s="504"/>
      <c r="I267" s="504"/>
      <c r="J267" s="168"/>
      <c r="K267" s="168"/>
      <c r="L267" s="168"/>
      <c r="M267" s="168"/>
      <c r="N267" s="168"/>
      <c r="O267" s="168"/>
      <c r="P267" s="168"/>
      <c r="Q267" s="168"/>
      <c r="R267" s="171"/>
    </row>
    <row r="268" spans="1:18" ht="15" x14ac:dyDescent="0.25">
      <c r="A268" s="9">
        <v>259</v>
      </c>
      <c r="B268" s="376" t="s">
        <v>832</v>
      </c>
      <c r="C268" s="11" t="s">
        <v>776</v>
      </c>
      <c r="D268" s="352" t="s">
        <v>831</v>
      </c>
      <c r="E268" s="12" t="s">
        <v>831</v>
      </c>
      <c r="F268" s="343">
        <v>60062</v>
      </c>
      <c r="G268" s="352" t="s">
        <v>428</v>
      </c>
      <c r="H268" s="560">
        <v>1</v>
      </c>
      <c r="I268" s="560">
        <v>1</v>
      </c>
      <c r="J268" s="168"/>
      <c r="K268" s="168"/>
      <c r="L268" s="168"/>
      <c r="M268" s="168"/>
      <c r="N268" s="168"/>
      <c r="O268" s="168"/>
      <c r="P268" s="168"/>
      <c r="Q268" s="168"/>
      <c r="R268" s="171"/>
    </row>
    <row r="269" spans="1:18" ht="15" x14ac:dyDescent="0.25">
      <c r="A269" s="9">
        <v>260</v>
      </c>
      <c r="B269" s="377"/>
      <c r="C269" s="11" t="s">
        <v>776</v>
      </c>
      <c r="D269" s="352" t="s">
        <v>831</v>
      </c>
      <c r="E269" s="12" t="s">
        <v>831</v>
      </c>
      <c r="F269" s="343">
        <v>60154</v>
      </c>
      <c r="G269" s="352" t="s">
        <v>428</v>
      </c>
      <c r="H269" s="481"/>
      <c r="I269" s="481"/>
      <c r="J269" s="168"/>
      <c r="K269" s="168"/>
      <c r="L269" s="168"/>
      <c r="M269" s="168"/>
      <c r="N269" s="168"/>
      <c r="O269" s="168"/>
      <c r="P269" s="168"/>
      <c r="Q269" s="168"/>
      <c r="R269" s="171"/>
    </row>
    <row r="270" spans="1:18" ht="15" x14ac:dyDescent="0.25">
      <c r="A270" s="9">
        <v>261</v>
      </c>
      <c r="B270" s="377"/>
      <c r="C270" s="11" t="s">
        <v>776</v>
      </c>
      <c r="D270" s="352" t="s">
        <v>831</v>
      </c>
      <c r="E270" s="12" t="s">
        <v>831</v>
      </c>
      <c r="F270" s="343">
        <v>60155</v>
      </c>
      <c r="G270" s="352" t="s">
        <v>428</v>
      </c>
      <c r="H270" s="481"/>
      <c r="I270" s="481"/>
      <c r="J270" s="168"/>
      <c r="K270" s="168"/>
      <c r="L270" s="168"/>
      <c r="M270" s="168"/>
      <c r="N270" s="168"/>
      <c r="O270" s="168"/>
      <c r="P270" s="168"/>
      <c r="Q270" s="168"/>
      <c r="R270" s="171"/>
    </row>
    <row r="271" spans="1:18" ht="15" x14ac:dyDescent="0.25">
      <c r="A271" s="9">
        <v>262</v>
      </c>
      <c r="B271" s="377"/>
      <c r="C271" s="11" t="s">
        <v>776</v>
      </c>
      <c r="D271" s="352" t="s">
        <v>831</v>
      </c>
      <c r="E271" s="12" t="s">
        <v>831</v>
      </c>
      <c r="F271" s="343">
        <v>60156</v>
      </c>
      <c r="G271" s="352" t="s">
        <v>428</v>
      </c>
      <c r="H271" s="481"/>
      <c r="I271" s="481"/>
      <c r="J271" s="168"/>
      <c r="K271" s="168"/>
      <c r="L271" s="168"/>
      <c r="M271" s="168"/>
      <c r="N271" s="168"/>
      <c r="O271" s="168"/>
      <c r="P271" s="168"/>
      <c r="Q271" s="168"/>
      <c r="R271" s="171"/>
    </row>
    <row r="272" spans="1:18" ht="15" x14ac:dyDescent="0.25">
      <c r="A272" s="9">
        <v>263</v>
      </c>
      <c r="B272" s="377"/>
      <c r="C272" s="11" t="s">
        <v>776</v>
      </c>
      <c r="D272" s="352" t="s">
        <v>831</v>
      </c>
      <c r="E272" s="12" t="s">
        <v>831</v>
      </c>
      <c r="F272" s="343">
        <v>60157</v>
      </c>
      <c r="G272" s="352" t="s">
        <v>428</v>
      </c>
      <c r="H272" s="481"/>
      <c r="I272" s="481"/>
      <c r="J272" s="168"/>
      <c r="K272" s="168"/>
      <c r="L272" s="168"/>
      <c r="M272" s="168"/>
      <c r="N272" s="168"/>
      <c r="O272" s="168"/>
      <c r="P272" s="168"/>
      <c r="Q272" s="168"/>
      <c r="R272" s="171"/>
    </row>
    <row r="273" spans="1:19" ht="15" x14ac:dyDescent="0.25">
      <c r="A273" s="9">
        <v>264</v>
      </c>
      <c r="B273" s="377"/>
      <c r="C273" s="11" t="s">
        <v>776</v>
      </c>
      <c r="D273" s="352" t="s">
        <v>831</v>
      </c>
      <c r="E273" s="12" t="s">
        <v>831</v>
      </c>
      <c r="F273" s="343">
        <v>60158</v>
      </c>
      <c r="G273" s="352" t="s">
        <v>428</v>
      </c>
      <c r="H273" s="481"/>
      <c r="I273" s="481"/>
      <c r="J273" s="168"/>
      <c r="K273" s="168"/>
      <c r="L273" s="168"/>
      <c r="M273" s="168"/>
      <c r="N273" s="168"/>
      <c r="O273" s="168"/>
      <c r="P273" s="168"/>
      <c r="Q273" s="168"/>
      <c r="R273" s="171"/>
    </row>
    <row r="274" spans="1:19" ht="15" x14ac:dyDescent="0.25">
      <c r="A274" s="9">
        <v>265</v>
      </c>
      <c r="B274" s="377"/>
      <c r="C274" s="11" t="s">
        <v>776</v>
      </c>
      <c r="D274" s="352" t="s">
        <v>831</v>
      </c>
      <c r="E274" s="12" t="s">
        <v>831</v>
      </c>
      <c r="F274" s="343">
        <v>60159</v>
      </c>
      <c r="G274" s="352" t="s">
        <v>428</v>
      </c>
      <c r="H274" s="481"/>
      <c r="I274" s="481"/>
      <c r="J274" s="168"/>
      <c r="K274" s="168"/>
      <c r="L274" s="168"/>
      <c r="M274" s="168"/>
      <c r="N274" s="168"/>
      <c r="O274" s="168"/>
      <c r="P274" s="168"/>
      <c r="Q274" s="168"/>
      <c r="R274" s="171"/>
    </row>
    <row r="275" spans="1:19" ht="15" x14ac:dyDescent="0.25">
      <c r="A275" s="9">
        <v>266</v>
      </c>
      <c r="B275" s="377"/>
      <c r="C275" s="11" t="s">
        <v>776</v>
      </c>
      <c r="D275" s="352" t="s">
        <v>831</v>
      </c>
      <c r="E275" s="12" t="s">
        <v>831</v>
      </c>
      <c r="F275" s="343">
        <v>60160</v>
      </c>
      <c r="G275" s="352" t="s">
        <v>428</v>
      </c>
      <c r="H275" s="481"/>
      <c r="I275" s="481"/>
      <c r="J275" s="168"/>
      <c r="K275" s="168"/>
      <c r="L275" s="168"/>
      <c r="M275" s="168"/>
      <c r="N275" s="168"/>
      <c r="O275" s="168"/>
      <c r="P275" s="168"/>
      <c r="Q275" s="168"/>
      <c r="R275" s="171"/>
    </row>
    <row r="276" spans="1:19" ht="15" x14ac:dyDescent="0.25">
      <c r="A276" s="9">
        <v>267</v>
      </c>
      <c r="B276" s="377"/>
      <c r="C276" s="11" t="s">
        <v>776</v>
      </c>
      <c r="D276" s="352" t="s">
        <v>831</v>
      </c>
      <c r="E276" s="12" t="s">
        <v>831</v>
      </c>
      <c r="F276" s="343">
        <v>60161</v>
      </c>
      <c r="G276" s="352" t="s">
        <v>428</v>
      </c>
      <c r="H276" s="481"/>
      <c r="I276" s="481"/>
      <c r="J276" s="168"/>
      <c r="K276" s="168"/>
      <c r="L276" s="168"/>
      <c r="M276" s="168"/>
      <c r="N276" s="168"/>
      <c r="O276" s="168"/>
      <c r="P276" s="168"/>
      <c r="Q276" s="168"/>
      <c r="R276" s="171"/>
    </row>
    <row r="277" spans="1:19" ht="15" x14ac:dyDescent="0.25">
      <c r="A277" s="9">
        <v>268</v>
      </c>
      <c r="B277" s="377"/>
      <c r="C277" s="11" t="s">
        <v>776</v>
      </c>
      <c r="D277" s="352" t="s">
        <v>831</v>
      </c>
      <c r="E277" s="12" t="s">
        <v>831</v>
      </c>
      <c r="F277" s="343">
        <v>60162</v>
      </c>
      <c r="G277" s="352" t="s">
        <v>428</v>
      </c>
      <c r="H277" s="481"/>
      <c r="I277" s="481"/>
      <c r="J277" s="168"/>
      <c r="K277" s="168"/>
      <c r="L277" s="168"/>
      <c r="M277" s="168"/>
      <c r="N277" s="168"/>
      <c r="O277" s="168"/>
      <c r="P277" s="168"/>
      <c r="Q277" s="168"/>
      <c r="R277" s="171"/>
    </row>
    <row r="278" spans="1:19" ht="15" x14ac:dyDescent="0.25">
      <c r="A278" s="9">
        <v>269</v>
      </c>
      <c r="B278" s="377"/>
      <c r="C278" s="11" t="s">
        <v>776</v>
      </c>
      <c r="D278" s="352" t="s">
        <v>831</v>
      </c>
      <c r="E278" s="12" t="s">
        <v>831</v>
      </c>
      <c r="F278" s="343">
        <v>60163</v>
      </c>
      <c r="G278" s="352" t="s">
        <v>428</v>
      </c>
      <c r="H278" s="481"/>
      <c r="I278" s="481"/>
      <c r="J278" s="168"/>
      <c r="K278" s="168"/>
      <c r="L278" s="168"/>
      <c r="M278" s="168"/>
      <c r="N278" s="168"/>
      <c r="O278" s="168"/>
      <c r="P278" s="168"/>
      <c r="Q278" s="168"/>
      <c r="R278" s="171"/>
    </row>
    <row r="279" spans="1:19" ht="15" x14ac:dyDescent="0.25">
      <c r="A279" s="9">
        <v>270</v>
      </c>
      <c r="B279" s="377"/>
      <c r="C279" s="11" t="s">
        <v>776</v>
      </c>
      <c r="D279" s="352" t="s">
        <v>831</v>
      </c>
      <c r="E279" s="12" t="s">
        <v>831</v>
      </c>
      <c r="F279" s="343">
        <v>60164</v>
      </c>
      <c r="G279" s="352" t="s">
        <v>428</v>
      </c>
      <c r="H279" s="481"/>
      <c r="I279" s="481"/>
      <c r="J279" s="168"/>
      <c r="K279" s="168"/>
      <c r="L279" s="168"/>
      <c r="M279" s="168"/>
      <c r="N279" s="168"/>
      <c r="O279" s="168"/>
      <c r="P279" s="168"/>
      <c r="Q279" s="168"/>
      <c r="R279" s="171"/>
    </row>
    <row r="280" spans="1:19" ht="15" x14ac:dyDescent="0.25">
      <c r="A280" s="9">
        <v>271</v>
      </c>
      <c r="B280" s="377"/>
      <c r="C280" s="11" t="s">
        <v>776</v>
      </c>
      <c r="D280" s="352" t="s">
        <v>831</v>
      </c>
      <c r="E280" s="12" t="s">
        <v>831</v>
      </c>
      <c r="F280" s="343">
        <v>60165</v>
      </c>
      <c r="G280" s="352" t="s">
        <v>428</v>
      </c>
      <c r="H280" s="481"/>
      <c r="I280" s="481"/>
      <c r="J280" s="168"/>
      <c r="K280" s="168"/>
      <c r="L280" s="168"/>
      <c r="M280" s="168"/>
      <c r="N280" s="168"/>
      <c r="O280" s="168"/>
      <c r="P280" s="168"/>
      <c r="Q280" s="168"/>
      <c r="R280" s="171"/>
    </row>
    <row r="281" spans="1:19" ht="15.75" thickBot="1" x14ac:dyDescent="0.3">
      <c r="A281" s="9">
        <v>272</v>
      </c>
      <c r="B281" s="378"/>
      <c r="C281" s="11" t="s">
        <v>776</v>
      </c>
      <c r="D281" s="352" t="s">
        <v>831</v>
      </c>
      <c r="E281" s="12" t="s">
        <v>831</v>
      </c>
      <c r="F281" s="343">
        <v>60166</v>
      </c>
      <c r="G281" s="352" t="s">
        <v>428</v>
      </c>
      <c r="H281" s="482"/>
      <c r="I281" s="482"/>
      <c r="J281" s="172"/>
      <c r="K281" s="172"/>
      <c r="L281" s="172"/>
      <c r="M281" s="172"/>
      <c r="N281" s="172"/>
      <c r="O281" s="172"/>
      <c r="P281" s="172"/>
      <c r="Q281" s="172"/>
      <c r="R281" s="173"/>
    </row>
    <row r="282" spans="1:19" s="45" customFormat="1" ht="15.75" x14ac:dyDescent="0.25">
      <c r="A282" s="546" t="s">
        <v>1635</v>
      </c>
      <c r="B282" s="547"/>
      <c r="C282" s="547"/>
      <c r="D282" s="547"/>
      <c r="E282" s="547"/>
      <c r="F282" s="547"/>
      <c r="G282" s="547"/>
      <c r="H282" s="547"/>
      <c r="I282" s="547"/>
      <c r="J282" s="547"/>
      <c r="K282" s="548"/>
      <c r="L282" s="99">
        <f>SUM(L10:L281)</f>
        <v>0</v>
      </c>
      <c r="M282" s="99"/>
      <c r="N282" s="99"/>
      <c r="O282" s="99">
        <f>SUM(O10:O281)</f>
        <v>0</v>
      </c>
      <c r="P282" s="99"/>
      <c r="Q282" s="99"/>
      <c r="R282" s="134">
        <f>SUM(R10:R281)</f>
        <v>0</v>
      </c>
      <c r="S282" s="46"/>
    </row>
    <row r="283" spans="1:19" s="45" customFormat="1" ht="15.75" x14ac:dyDescent="0.25">
      <c r="A283" s="549" t="s">
        <v>1635</v>
      </c>
      <c r="B283" s="550"/>
      <c r="C283" s="550"/>
      <c r="D283" s="550"/>
      <c r="E283" s="550"/>
      <c r="F283" s="550"/>
      <c r="G283" s="550"/>
      <c r="H283" s="550"/>
      <c r="I283" s="550"/>
      <c r="J283" s="550"/>
      <c r="K283" s="551"/>
      <c r="L283" s="54">
        <f>SUM(H10:I281)*L282</f>
        <v>0</v>
      </c>
      <c r="M283" s="54"/>
      <c r="N283" s="54"/>
      <c r="O283" s="54">
        <f>SUM(H10:I281)*O282</f>
        <v>0</v>
      </c>
      <c r="P283" s="54"/>
      <c r="Q283" s="54"/>
      <c r="R283" s="135">
        <f>SUM(H10:I281)*R282</f>
        <v>0</v>
      </c>
      <c r="S283" s="46"/>
    </row>
    <row r="284" spans="1:19" ht="18.75" thickBot="1" x14ac:dyDescent="0.3">
      <c r="A284" s="549" t="s">
        <v>1636</v>
      </c>
      <c r="B284" s="550"/>
      <c r="C284" s="550"/>
      <c r="D284" s="550"/>
      <c r="E284" s="550"/>
      <c r="F284" s="550"/>
      <c r="G284" s="550"/>
      <c r="H284" s="550"/>
      <c r="I284" s="550"/>
      <c r="J284" s="550"/>
      <c r="K284" s="551"/>
      <c r="L284" s="554">
        <f>SUM(L283+O283+R283)</f>
        <v>0</v>
      </c>
      <c r="M284" s="555"/>
      <c r="N284" s="555"/>
      <c r="O284" s="555"/>
      <c r="P284" s="555"/>
      <c r="Q284" s="555"/>
      <c r="R284" s="556"/>
    </row>
    <row r="285" spans="1:19" ht="30" customHeight="1" x14ac:dyDescent="0.25">
      <c r="A285" s="468" t="s">
        <v>7</v>
      </c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70"/>
    </row>
    <row r="286" spans="1:19" ht="25.5" customHeight="1" thickBot="1" x14ac:dyDescent="0.3">
      <c r="A286" s="413" t="s">
        <v>1677</v>
      </c>
      <c r="B286" s="414"/>
      <c r="C286" s="414"/>
      <c r="D286" s="414"/>
      <c r="E286" s="414"/>
      <c r="F286" s="414"/>
      <c r="G286" s="414"/>
      <c r="H286" s="414"/>
      <c r="I286" s="414"/>
      <c r="J286" s="414"/>
      <c r="K286" s="414"/>
      <c r="L286" s="414"/>
      <c r="M286" s="414"/>
      <c r="N286" s="414"/>
      <c r="O286" s="414"/>
      <c r="P286" s="414"/>
      <c r="Q286" s="414"/>
      <c r="R286" s="415"/>
    </row>
    <row r="287" spans="1:19" x14ac:dyDescent="0.25">
      <c r="B287" s="36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9" x14ac:dyDescent="0.25">
      <c r="B288" s="36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x14ac:dyDescent="0.25">
      <c r="A289" s="557" t="s">
        <v>1639</v>
      </c>
      <c r="B289" s="557"/>
      <c r="C289" s="557"/>
      <c r="D289" s="557"/>
      <c r="E289" s="557"/>
      <c r="F289" s="557"/>
      <c r="G289" s="557"/>
      <c r="H289" s="557"/>
      <c r="I289" s="557"/>
      <c r="J289" s="557"/>
      <c r="K289" s="557"/>
      <c r="L289" s="557"/>
      <c r="M289" s="557"/>
      <c r="N289" s="557"/>
      <c r="O289" s="557"/>
      <c r="P289" s="557"/>
      <c r="Q289" s="557"/>
      <c r="R289" s="557"/>
    </row>
    <row r="290" spans="1:18" ht="15" customHeight="1" x14ac:dyDescent="0.25">
      <c r="A290" s="558" t="s">
        <v>1637</v>
      </c>
      <c r="B290" s="558"/>
      <c r="C290" s="558"/>
      <c r="D290" s="558"/>
      <c r="E290" s="558"/>
      <c r="F290" s="558"/>
      <c r="G290" s="558"/>
      <c r="H290" s="558"/>
      <c r="I290" s="558"/>
      <c r="J290" s="558"/>
      <c r="K290" s="558"/>
      <c r="L290" s="558"/>
      <c r="M290" s="558"/>
      <c r="N290" s="558"/>
      <c r="O290" s="558"/>
      <c r="P290" s="558"/>
      <c r="Q290" s="558"/>
      <c r="R290" s="558"/>
    </row>
    <row r="291" spans="1:18" ht="27.75" customHeight="1" x14ac:dyDescent="0.25">
      <c r="A291" s="552" t="s">
        <v>1638</v>
      </c>
      <c r="B291" s="552"/>
      <c r="C291" s="552"/>
      <c r="D291" s="552"/>
      <c r="E291" s="552"/>
      <c r="F291" s="552"/>
      <c r="G291" s="552"/>
      <c r="H291" s="552"/>
      <c r="I291" s="552"/>
      <c r="J291" s="552"/>
      <c r="K291" s="552"/>
      <c r="L291" s="552"/>
      <c r="M291" s="552"/>
      <c r="N291" s="552"/>
      <c r="O291" s="552"/>
      <c r="P291" s="552"/>
      <c r="Q291" s="552"/>
      <c r="R291" s="552"/>
    </row>
    <row r="292" spans="1:18" ht="21" customHeight="1" x14ac:dyDescent="0.25">
      <c r="A292" s="553">
        <f ca="1">TODAY()</f>
        <v>42986</v>
      </c>
      <c r="B292" s="553"/>
      <c r="C292" s="553"/>
      <c r="D292" s="553"/>
      <c r="E292" s="553"/>
      <c r="F292" s="553"/>
      <c r="G292" s="553"/>
      <c r="H292" s="553"/>
      <c r="I292" s="553"/>
      <c r="J292" s="553"/>
      <c r="K292" s="553"/>
      <c r="L292" s="553"/>
      <c r="M292" s="553"/>
      <c r="N292" s="553"/>
      <c r="O292" s="553"/>
      <c r="P292" s="553"/>
      <c r="Q292" s="553"/>
      <c r="R292" s="553"/>
    </row>
    <row r="293" spans="1:18" x14ac:dyDescent="0.25">
      <c r="B293" s="370"/>
      <c r="C293" s="48"/>
      <c r="D293" s="4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4"/>
      <c r="R293" s="1" t="s">
        <v>8</v>
      </c>
    </row>
  </sheetData>
  <mergeCells count="54">
    <mergeCell ref="B268:B281"/>
    <mergeCell ref="H268:H281"/>
    <mergeCell ref="I268:I281"/>
    <mergeCell ref="B178:B223"/>
    <mergeCell ref="H178:H223"/>
    <mergeCell ref="I178:I223"/>
    <mergeCell ref="B224:B267"/>
    <mergeCell ref="H224:H267"/>
    <mergeCell ref="I224:I267"/>
    <mergeCell ref="B106:B139"/>
    <mergeCell ref="H106:H139"/>
    <mergeCell ref="I106:I139"/>
    <mergeCell ref="B140:B177"/>
    <mergeCell ref="H140:H177"/>
    <mergeCell ref="I140:I177"/>
    <mergeCell ref="B10:B57"/>
    <mergeCell ref="H10:H57"/>
    <mergeCell ref="I10:I57"/>
    <mergeCell ref="B58:B105"/>
    <mergeCell ref="H58:H105"/>
    <mergeCell ref="I58:I105"/>
    <mergeCell ref="A282:K282"/>
    <mergeCell ref="A283:K283"/>
    <mergeCell ref="A291:R291"/>
    <mergeCell ref="A292:R292"/>
    <mergeCell ref="A284:K284"/>
    <mergeCell ref="L284:R284"/>
    <mergeCell ref="A285:R285"/>
    <mergeCell ref="A286:R286"/>
    <mergeCell ref="A289:R289"/>
    <mergeCell ref="A290:R290"/>
    <mergeCell ref="N8:N9"/>
    <mergeCell ref="O8:O9"/>
    <mergeCell ref="Q8:Q9"/>
    <mergeCell ref="B8:B9"/>
    <mergeCell ref="C8:C9"/>
    <mergeCell ref="D8:D9"/>
    <mergeCell ref="E8:E9"/>
    <mergeCell ref="F8:F9"/>
    <mergeCell ref="A6:R6"/>
    <mergeCell ref="A1:C4"/>
    <mergeCell ref="D1:R1"/>
    <mergeCell ref="D2:R2"/>
    <mergeCell ref="D3:R4"/>
    <mergeCell ref="A5:R5"/>
    <mergeCell ref="A7:R7"/>
    <mergeCell ref="A8:A9"/>
    <mergeCell ref="G8:G9"/>
    <mergeCell ref="H8:H9"/>
    <mergeCell ref="I8:I9"/>
    <mergeCell ref="R8:R9"/>
    <mergeCell ref="J8:J9"/>
    <mergeCell ref="K8:K9"/>
    <mergeCell ref="L8:L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fitToHeight="0" orientation="landscape" r:id="rId1"/>
  <headerFooter>
    <oddFooter>&amp;L&amp;"Arial,Normal"&amp;9SAF/JJPA/GATB/MLLP/Alex M.</oddFooter>
  </headerFooter>
  <rowBreaks count="1" manualBreakCount="1">
    <brk id="267" max="17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9"/>
  <sheetViews>
    <sheetView view="pageBreakPreview" zoomScale="85" zoomScaleNormal="90" zoomScaleSheetLayoutView="85" workbookViewId="0">
      <selection activeCell="K21" sqref="K21"/>
    </sheetView>
  </sheetViews>
  <sheetFormatPr baseColWidth="10" defaultColWidth="11.42578125" defaultRowHeight="12.75" x14ac:dyDescent="0.25"/>
  <cols>
    <col min="1" max="1" width="5" style="65" customWidth="1"/>
    <col min="2" max="2" width="17.28515625" style="55" customWidth="1"/>
    <col min="3" max="3" width="15.85546875" style="65" customWidth="1"/>
    <col min="4" max="4" width="17.28515625" style="65" customWidth="1"/>
    <col min="5" max="5" width="17.42578125" style="55" customWidth="1"/>
    <col min="6" max="6" width="12.85546875" style="55" customWidth="1"/>
    <col min="7" max="7" width="16.85546875" style="55" customWidth="1"/>
    <col min="8" max="8" width="12.28515625" style="55" customWidth="1"/>
    <col min="9" max="9" width="12.42578125" style="55" customWidth="1"/>
    <col min="10" max="10" width="14.5703125" style="55" customWidth="1"/>
    <col min="11" max="11" width="14" style="55" customWidth="1"/>
    <col min="12" max="12" width="11" style="55" customWidth="1"/>
    <col min="13" max="13" width="18" style="55" customWidth="1"/>
    <col min="14" max="14" width="18.140625" style="55" customWidth="1"/>
    <col min="15" max="15" width="18" style="55" customWidth="1"/>
    <col min="16" max="16" width="15.42578125" style="55" customWidth="1"/>
    <col min="17" max="17" width="14.5703125" style="66" customWidth="1"/>
    <col min="18" max="18" width="14.140625" style="55" customWidth="1"/>
    <col min="19" max="16384" width="11.42578125" style="55"/>
  </cols>
  <sheetData>
    <row r="1" spans="1:18" ht="30.75" customHeight="1" x14ac:dyDescent="0.25">
      <c r="A1" s="561"/>
      <c r="B1" s="562"/>
      <c r="C1" s="563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4" customHeight="1" x14ac:dyDescent="0.25">
      <c r="A2" s="564"/>
      <c r="B2" s="393"/>
      <c r="C2" s="565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16.5" customHeight="1" x14ac:dyDescent="0.25">
      <c r="A3" s="564"/>
      <c r="B3" s="393"/>
      <c r="C3" s="565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2" customHeight="1" thickBot="1" x14ac:dyDescent="0.3">
      <c r="A4" s="566"/>
      <c r="B4" s="567"/>
      <c r="C4" s="568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1650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833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1674</v>
      </c>
      <c r="Q9" s="400"/>
      <c r="R9" s="402"/>
    </row>
    <row r="10" spans="1:18" x14ac:dyDescent="0.25">
      <c r="A10" s="104">
        <v>1</v>
      </c>
      <c r="B10" s="569" t="s">
        <v>834</v>
      </c>
      <c r="C10" s="82" t="s">
        <v>835</v>
      </c>
      <c r="D10" s="82" t="s">
        <v>836</v>
      </c>
      <c r="E10" s="82" t="s">
        <v>837</v>
      </c>
      <c r="F10" s="82">
        <v>46876</v>
      </c>
      <c r="G10" s="569" t="s">
        <v>838</v>
      </c>
      <c r="H10" s="571">
        <v>1</v>
      </c>
      <c r="I10" s="571">
        <v>2</v>
      </c>
      <c r="J10" s="152"/>
      <c r="K10" s="152"/>
      <c r="L10" s="152"/>
      <c r="M10" s="152"/>
      <c r="N10" s="152"/>
      <c r="O10" s="152"/>
      <c r="P10" s="153"/>
      <c r="Q10" s="155"/>
      <c r="R10" s="154"/>
    </row>
    <row r="11" spans="1:18" x14ac:dyDescent="0.25">
      <c r="A11" s="57">
        <v>2</v>
      </c>
      <c r="B11" s="570"/>
      <c r="C11" s="76" t="s">
        <v>835</v>
      </c>
      <c r="D11" s="76" t="s">
        <v>836</v>
      </c>
      <c r="E11" s="76" t="s">
        <v>839</v>
      </c>
      <c r="F11" s="76" t="s">
        <v>840</v>
      </c>
      <c r="G11" s="570"/>
      <c r="H11" s="571"/>
      <c r="I11" s="571"/>
      <c r="J11" s="146"/>
      <c r="K11" s="146"/>
      <c r="L11" s="146"/>
      <c r="M11" s="146"/>
      <c r="N11" s="146"/>
      <c r="O11" s="146"/>
      <c r="P11" s="147"/>
      <c r="Q11" s="156"/>
      <c r="R11" s="148"/>
    </row>
    <row r="12" spans="1:18" x14ac:dyDescent="0.25">
      <c r="A12" s="57">
        <v>3</v>
      </c>
      <c r="B12" s="570"/>
      <c r="C12" s="76" t="s">
        <v>841</v>
      </c>
      <c r="D12" s="76" t="s">
        <v>842</v>
      </c>
      <c r="E12" s="76" t="s">
        <v>843</v>
      </c>
      <c r="F12" s="76">
        <v>16292</v>
      </c>
      <c r="G12" s="570"/>
      <c r="H12" s="571"/>
      <c r="I12" s="571"/>
      <c r="J12" s="146"/>
      <c r="K12" s="146"/>
      <c r="L12" s="146"/>
      <c r="M12" s="146"/>
      <c r="N12" s="146"/>
      <c r="O12" s="146"/>
      <c r="P12" s="147"/>
      <c r="Q12" s="156"/>
      <c r="R12" s="148"/>
    </row>
    <row r="13" spans="1:18" x14ac:dyDescent="0.25">
      <c r="A13" s="57">
        <v>4</v>
      </c>
      <c r="B13" s="570"/>
      <c r="C13" s="76" t="s">
        <v>835</v>
      </c>
      <c r="D13" s="76" t="s">
        <v>836</v>
      </c>
      <c r="E13" s="76" t="s">
        <v>844</v>
      </c>
      <c r="F13" s="76">
        <v>46874</v>
      </c>
      <c r="G13" s="570"/>
      <c r="H13" s="571"/>
      <c r="I13" s="571"/>
      <c r="J13" s="146"/>
      <c r="K13" s="146"/>
      <c r="L13" s="146"/>
      <c r="M13" s="146"/>
      <c r="N13" s="146"/>
      <c r="O13" s="146"/>
      <c r="P13" s="147"/>
      <c r="Q13" s="156"/>
      <c r="R13" s="148"/>
    </row>
    <row r="14" spans="1:18" x14ac:dyDescent="0.25">
      <c r="A14" s="57">
        <v>5</v>
      </c>
      <c r="B14" s="570"/>
      <c r="C14" s="76" t="s">
        <v>841</v>
      </c>
      <c r="D14" s="76" t="s">
        <v>842</v>
      </c>
      <c r="E14" s="76" t="s">
        <v>845</v>
      </c>
      <c r="F14" s="76">
        <v>17009</v>
      </c>
      <c r="G14" s="570"/>
      <c r="H14" s="571"/>
      <c r="I14" s="571"/>
      <c r="J14" s="146"/>
      <c r="K14" s="146"/>
      <c r="L14" s="146"/>
      <c r="M14" s="146"/>
      <c r="N14" s="146"/>
      <c r="O14" s="146"/>
      <c r="P14" s="147"/>
      <c r="Q14" s="156"/>
      <c r="R14" s="148"/>
    </row>
    <row r="15" spans="1:18" x14ac:dyDescent="0.25">
      <c r="A15" s="57">
        <v>6</v>
      </c>
      <c r="B15" s="570"/>
      <c r="C15" s="76" t="s">
        <v>835</v>
      </c>
      <c r="D15" s="76" t="s">
        <v>836</v>
      </c>
      <c r="E15" s="76" t="s">
        <v>846</v>
      </c>
      <c r="F15" s="76" t="s">
        <v>847</v>
      </c>
      <c r="G15" s="570"/>
      <c r="H15" s="571"/>
      <c r="I15" s="571"/>
      <c r="J15" s="146"/>
      <c r="K15" s="146"/>
      <c r="L15" s="146"/>
      <c r="M15" s="146"/>
      <c r="N15" s="146"/>
      <c r="O15" s="146"/>
      <c r="P15" s="147"/>
      <c r="Q15" s="156"/>
      <c r="R15" s="148"/>
    </row>
    <row r="16" spans="1:18" x14ac:dyDescent="0.25">
      <c r="A16" s="57">
        <v>7</v>
      </c>
      <c r="B16" s="570"/>
      <c r="C16" s="76" t="s">
        <v>835</v>
      </c>
      <c r="D16" s="76" t="s">
        <v>836</v>
      </c>
      <c r="E16" s="76" t="s">
        <v>848</v>
      </c>
      <c r="F16" s="76" t="s">
        <v>849</v>
      </c>
      <c r="G16" s="570"/>
      <c r="H16" s="571"/>
      <c r="I16" s="571"/>
      <c r="J16" s="146"/>
      <c r="K16" s="146"/>
      <c r="L16" s="146"/>
      <c r="M16" s="146"/>
      <c r="N16" s="146"/>
      <c r="O16" s="146"/>
      <c r="P16" s="147"/>
      <c r="Q16" s="156"/>
      <c r="R16" s="148"/>
    </row>
    <row r="17" spans="1:19" x14ac:dyDescent="0.25">
      <c r="A17" s="57">
        <v>8</v>
      </c>
      <c r="B17" s="570"/>
      <c r="C17" s="76" t="s">
        <v>835</v>
      </c>
      <c r="D17" s="76" t="s">
        <v>836</v>
      </c>
      <c r="E17" s="76" t="s">
        <v>850</v>
      </c>
      <c r="F17" s="76" t="s">
        <v>851</v>
      </c>
      <c r="G17" s="570"/>
      <c r="H17" s="571"/>
      <c r="I17" s="571"/>
      <c r="J17" s="146"/>
      <c r="K17" s="146"/>
      <c r="L17" s="146"/>
      <c r="M17" s="146"/>
      <c r="N17" s="146"/>
      <c r="O17" s="146"/>
      <c r="P17" s="147"/>
      <c r="Q17" s="156"/>
      <c r="R17" s="148"/>
    </row>
    <row r="18" spans="1:19" x14ac:dyDescent="0.25">
      <c r="A18" s="57">
        <v>9</v>
      </c>
      <c r="B18" s="570"/>
      <c r="C18" s="76" t="s">
        <v>468</v>
      </c>
      <c r="D18" s="76" t="s">
        <v>852</v>
      </c>
      <c r="E18" s="76" t="s">
        <v>853</v>
      </c>
      <c r="F18" s="76">
        <v>50511</v>
      </c>
      <c r="G18" s="570"/>
      <c r="H18" s="571"/>
      <c r="I18" s="571"/>
      <c r="J18" s="146"/>
      <c r="K18" s="146"/>
      <c r="L18" s="146"/>
      <c r="M18" s="146"/>
      <c r="N18" s="146"/>
      <c r="O18" s="146"/>
      <c r="P18" s="147"/>
      <c r="Q18" s="156"/>
      <c r="R18" s="148"/>
    </row>
    <row r="19" spans="1:19" ht="25.5" x14ac:dyDescent="0.25">
      <c r="A19" s="57">
        <v>10</v>
      </c>
      <c r="B19" s="570"/>
      <c r="C19" s="76" t="s">
        <v>854</v>
      </c>
      <c r="D19" s="76" t="s">
        <v>14</v>
      </c>
      <c r="E19" s="76" t="s">
        <v>855</v>
      </c>
      <c r="F19" s="76" t="s">
        <v>856</v>
      </c>
      <c r="G19" s="76" t="s">
        <v>270</v>
      </c>
      <c r="H19" s="571"/>
      <c r="I19" s="571"/>
      <c r="J19" s="146"/>
      <c r="K19" s="146"/>
      <c r="L19" s="146"/>
      <c r="M19" s="146"/>
      <c r="N19" s="146"/>
      <c r="O19" s="146"/>
      <c r="P19" s="147"/>
      <c r="Q19" s="156"/>
      <c r="R19" s="148"/>
    </row>
    <row r="20" spans="1:19" x14ac:dyDescent="0.25">
      <c r="A20" s="57">
        <v>11</v>
      </c>
      <c r="B20" s="570"/>
      <c r="C20" s="76" t="s">
        <v>857</v>
      </c>
      <c r="D20" s="76">
        <v>58810</v>
      </c>
      <c r="E20" s="76">
        <v>702043</v>
      </c>
      <c r="F20" s="76">
        <v>47844</v>
      </c>
      <c r="G20" s="76" t="s">
        <v>306</v>
      </c>
      <c r="H20" s="571"/>
      <c r="I20" s="571"/>
      <c r="J20" s="146"/>
      <c r="K20" s="146"/>
      <c r="L20" s="146"/>
      <c r="M20" s="146"/>
      <c r="N20" s="146"/>
      <c r="O20" s="146"/>
      <c r="P20" s="147"/>
      <c r="Q20" s="156"/>
      <c r="R20" s="148"/>
    </row>
    <row r="21" spans="1:19" ht="60.75" customHeight="1" x14ac:dyDescent="0.25">
      <c r="A21" s="57">
        <v>12</v>
      </c>
      <c r="B21" s="372" t="s">
        <v>858</v>
      </c>
      <c r="C21" s="76" t="s">
        <v>447</v>
      </c>
      <c r="D21" s="76" t="s">
        <v>859</v>
      </c>
      <c r="E21" s="76" t="s">
        <v>860</v>
      </c>
      <c r="F21" s="76">
        <v>53257</v>
      </c>
      <c r="G21" s="76" t="s">
        <v>421</v>
      </c>
      <c r="H21" s="571"/>
      <c r="I21" s="571"/>
      <c r="J21" s="146"/>
      <c r="K21" s="146"/>
      <c r="L21" s="146"/>
      <c r="M21" s="146"/>
      <c r="N21" s="146"/>
      <c r="O21" s="146"/>
      <c r="P21" s="147"/>
      <c r="Q21" s="156"/>
      <c r="R21" s="148"/>
    </row>
    <row r="22" spans="1:19" ht="60.75" customHeight="1" x14ac:dyDescent="0.25">
      <c r="A22" s="128">
        <v>13</v>
      </c>
      <c r="B22" s="373" t="s">
        <v>861</v>
      </c>
      <c r="C22" s="83" t="s">
        <v>862</v>
      </c>
      <c r="D22" s="83" t="s">
        <v>863</v>
      </c>
      <c r="E22" s="83" t="s">
        <v>864</v>
      </c>
      <c r="F22" s="83" t="s">
        <v>865</v>
      </c>
      <c r="G22" s="83" t="s">
        <v>866</v>
      </c>
      <c r="H22" s="569"/>
      <c r="I22" s="569"/>
      <c r="J22" s="146"/>
      <c r="K22" s="146"/>
      <c r="L22" s="146"/>
      <c r="M22" s="146"/>
      <c r="N22" s="146"/>
      <c r="O22" s="146"/>
      <c r="P22" s="147"/>
      <c r="Q22" s="156"/>
      <c r="R22" s="148"/>
    </row>
    <row r="23" spans="1:19" s="132" customFormat="1" x14ac:dyDescent="0.25">
      <c r="A23" s="479" t="s">
        <v>1635</v>
      </c>
      <c r="B23" s="463"/>
      <c r="C23" s="463"/>
      <c r="D23" s="463"/>
      <c r="E23" s="463"/>
      <c r="F23" s="463"/>
      <c r="G23" s="463"/>
      <c r="H23" s="463"/>
      <c r="I23" s="463"/>
      <c r="J23" s="460"/>
      <c r="K23" s="461"/>
      <c r="L23" s="176">
        <f>SUM(L10:L22)</f>
        <v>0</v>
      </c>
      <c r="M23" s="176"/>
      <c r="N23" s="176"/>
      <c r="O23" s="176">
        <f>SUM(O10:O22)</f>
        <v>0</v>
      </c>
      <c r="P23" s="176"/>
      <c r="Q23" s="176"/>
      <c r="R23" s="177">
        <f>SUM(R10:R22)</f>
        <v>0</v>
      </c>
      <c r="S23" s="131"/>
    </row>
    <row r="24" spans="1:19" s="132" customFormat="1" x14ac:dyDescent="0.25">
      <c r="A24" s="479" t="s">
        <v>1635</v>
      </c>
      <c r="B24" s="463"/>
      <c r="C24" s="463"/>
      <c r="D24" s="463"/>
      <c r="E24" s="463"/>
      <c r="F24" s="463"/>
      <c r="G24" s="463"/>
      <c r="H24" s="463"/>
      <c r="I24" s="463"/>
      <c r="J24" s="463"/>
      <c r="K24" s="464"/>
      <c r="L24" s="175">
        <f>SUM(H10:I22)*L23</f>
        <v>0</v>
      </c>
      <c r="M24" s="175"/>
      <c r="N24" s="175"/>
      <c r="O24" s="175">
        <f>SUM(H10:I22)*O23</f>
        <v>0</v>
      </c>
      <c r="P24" s="175"/>
      <c r="Q24" s="175"/>
      <c r="R24" s="178">
        <f>SUM(H10:I22)*R23</f>
        <v>0</v>
      </c>
      <c r="S24" s="131"/>
    </row>
    <row r="25" spans="1:19" ht="13.5" thickBot="1" x14ac:dyDescent="0.3">
      <c r="A25" s="479" t="s">
        <v>1636</v>
      </c>
      <c r="B25" s="463"/>
      <c r="C25" s="463"/>
      <c r="D25" s="463"/>
      <c r="E25" s="463"/>
      <c r="F25" s="463"/>
      <c r="G25" s="463"/>
      <c r="H25" s="463"/>
      <c r="I25" s="463"/>
      <c r="J25" s="463"/>
      <c r="K25" s="464"/>
      <c r="L25" s="572">
        <f>SUM(L24+O24+R24)</f>
        <v>0</v>
      </c>
      <c r="M25" s="573"/>
      <c r="N25" s="573"/>
      <c r="O25" s="573"/>
      <c r="P25" s="573"/>
      <c r="Q25" s="573"/>
      <c r="R25" s="574"/>
    </row>
    <row r="26" spans="1:19" ht="22.5" customHeight="1" x14ac:dyDescent="0.25">
      <c r="A26" s="468" t="s">
        <v>7</v>
      </c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70"/>
    </row>
    <row r="27" spans="1:19" ht="22.5" customHeight="1" thickBot="1" x14ac:dyDescent="0.3">
      <c r="A27" s="413" t="s">
        <v>1677</v>
      </c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5"/>
    </row>
    <row r="28" spans="1:19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9" ht="3.75" customHeight="1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9" x14ac:dyDescent="0.25">
      <c r="A30" s="575" t="s">
        <v>1639</v>
      </c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</row>
    <row r="31" spans="1:19" ht="15" customHeight="1" x14ac:dyDescent="0.25">
      <c r="A31" s="392" t="s">
        <v>1637</v>
      </c>
      <c r="B31" s="392"/>
      <c r="C31" s="392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  <c r="P31" s="392"/>
      <c r="Q31" s="392"/>
      <c r="R31" s="392"/>
    </row>
    <row r="32" spans="1:19" ht="27.75" customHeight="1" x14ac:dyDescent="0.25">
      <c r="A32" s="393" t="s">
        <v>1638</v>
      </c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</row>
    <row r="33" spans="1:18" ht="21" customHeight="1" x14ac:dyDescent="0.25">
      <c r="A33" s="394">
        <f ca="1">TODAY()</f>
        <v>42986</v>
      </c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</row>
    <row r="34" spans="1:18" x14ac:dyDescent="0.25">
      <c r="B34" s="56"/>
      <c r="C34" s="69"/>
      <c r="D34" s="69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64"/>
      <c r="R34" s="56" t="s">
        <v>8</v>
      </c>
    </row>
    <row r="36" spans="1:18" s="65" customFormat="1" x14ac:dyDescent="0.25">
      <c r="B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66"/>
      <c r="R36" s="55"/>
    </row>
    <row r="38" spans="1:18" s="65" customFormat="1" x14ac:dyDescent="0.25">
      <c r="B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6"/>
      <c r="R38" s="55"/>
    </row>
    <row r="39" spans="1:18" s="65" customFormat="1" x14ac:dyDescent="0.25">
      <c r="B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66"/>
      <c r="R39" s="55"/>
    </row>
  </sheetData>
  <mergeCells count="37">
    <mergeCell ref="A32:R32"/>
    <mergeCell ref="A33:R33"/>
    <mergeCell ref="A25:K25"/>
    <mergeCell ref="L25:R25"/>
    <mergeCell ref="A26:R26"/>
    <mergeCell ref="A27:R27"/>
    <mergeCell ref="A30:R30"/>
    <mergeCell ref="A31:R31"/>
    <mergeCell ref="A23:K23"/>
    <mergeCell ref="A24:K24"/>
    <mergeCell ref="A7:R7"/>
    <mergeCell ref="B10:B20"/>
    <mergeCell ref="G10:G18"/>
    <mergeCell ref="R8:R9"/>
    <mergeCell ref="J8:J9"/>
    <mergeCell ref="K8:K9"/>
    <mergeCell ref="L8:L9"/>
    <mergeCell ref="N8:N9"/>
    <mergeCell ref="O8:O9"/>
    <mergeCell ref="Q8:Q9"/>
    <mergeCell ref="A8:A9"/>
    <mergeCell ref="H10:H22"/>
    <mergeCell ref="I10:I22"/>
    <mergeCell ref="A6:R6"/>
    <mergeCell ref="B8:B9"/>
    <mergeCell ref="C8:C9"/>
    <mergeCell ref="D8:D9"/>
    <mergeCell ref="E8:E9"/>
    <mergeCell ref="F8:F9"/>
    <mergeCell ref="G8:G9"/>
    <mergeCell ref="H8:H9"/>
    <mergeCell ref="I8:I9"/>
    <mergeCell ref="A1:C4"/>
    <mergeCell ref="D1:R1"/>
    <mergeCell ref="D2:R2"/>
    <mergeCell ref="D3:R4"/>
    <mergeCell ref="A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8" orientation="landscape" r:id="rId1"/>
  <headerFooter>
    <oddFooter>&amp;L&amp;"Arial,Normal"&amp;9SAF/JJPA/GATB/MLLP/Alex M.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112"/>
  <sheetViews>
    <sheetView view="pageBreakPreview" zoomScale="85" zoomScaleNormal="90" zoomScaleSheetLayoutView="85" workbookViewId="0">
      <pane ySplit="9" topLeftCell="A10" activePane="bottomLeft" state="frozen"/>
      <selection pane="bottomLeft" activeCell="I85" sqref="I85:I100"/>
    </sheetView>
  </sheetViews>
  <sheetFormatPr baseColWidth="10" defaultColWidth="11.42578125" defaultRowHeight="12.75" x14ac:dyDescent="0.25"/>
  <cols>
    <col min="1" max="1" width="5" style="354" customWidth="1"/>
    <col min="2" max="2" width="16" style="55" customWidth="1"/>
    <col min="3" max="3" width="13" style="363" customWidth="1"/>
    <col min="4" max="4" width="16.42578125" style="363" customWidth="1"/>
    <col min="5" max="5" width="15.7109375" style="55" customWidth="1"/>
    <col min="6" max="6" width="11.140625" style="55" customWidth="1"/>
    <col min="7" max="7" width="20.28515625" style="55" customWidth="1"/>
    <col min="8" max="8" width="11.42578125" style="55" customWidth="1"/>
    <col min="9" max="9" width="10.42578125" style="55" customWidth="1"/>
    <col min="10" max="10" width="13.85546875" style="55" customWidth="1"/>
    <col min="11" max="11" width="14.28515625" style="55" customWidth="1"/>
    <col min="12" max="12" width="11" style="55" customWidth="1"/>
    <col min="13" max="13" width="16.7109375" style="55" customWidth="1"/>
    <col min="14" max="14" width="14.140625" style="55" customWidth="1"/>
    <col min="15" max="15" width="14" style="55" customWidth="1"/>
    <col min="16" max="16" width="20.28515625" style="55" customWidth="1"/>
    <col min="17" max="17" width="16.42578125" style="66" customWidth="1"/>
    <col min="18" max="18" width="24.710937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1651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985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358" t="s">
        <v>1625</v>
      </c>
      <c r="N8" s="485" t="s">
        <v>1623</v>
      </c>
      <c r="O8" s="483" t="s">
        <v>1624</v>
      </c>
      <c r="P8" s="358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1674</v>
      </c>
      <c r="Q9" s="400"/>
      <c r="R9" s="402"/>
    </row>
    <row r="10" spans="1:18" ht="12.75" customHeight="1" x14ac:dyDescent="0.25">
      <c r="A10" s="365">
        <v>1</v>
      </c>
      <c r="B10" s="418" t="s">
        <v>986</v>
      </c>
      <c r="C10" s="10" t="s">
        <v>661</v>
      </c>
      <c r="D10" s="359" t="s">
        <v>14</v>
      </c>
      <c r="E10" s="359" t="s">
        <v>14</v>
      </c>
      <c r="F10" s="359" t="s">
        <v>867</v>
      </c>
      <c r="G10" s="359" t="s">
        <v>302</v>
      </c>
      <c r="H10" s="480">
        <v>1</v>
      </c>
      <c r="I10" s="480">
        <v>1</v>
      </c>
      <c r="J10" s="359"/>
      <c r="K10" s="359"/>
      <c r="L10" s="359"/>
      <c r="M10" s="359"/>
      <c r="N10" s="359"/>
      <c r="O10" s="359"/>
      <c r="P10" s="101"/>
      <c r="Q10" s="123"/>
      <c r="R10" s="105"/>
    </row>
    <row r="11" spans="1:18" x14ac:dyDescent="0.25">
      <c r="A11" s="57">
        <v>2</v>
      </c>
      <c r="B11" s="416"/>
      <c r="C11" s="11" t="s">
        <v>661</v>
      </c>
      <c r="D11" s="360" t="s">
        <v>868</v>
      </c>
      <c r="E11" s="360" t="s">
        <v>869</v>
      </c>
      <c r="F11" s="360" t="s">
        <v>870</v>
      </c>
      <c r="G11" s="360" t="s">
        <v>265</v>
      </c>
      <c r="H11" s="481"/>
      <c r="I11" s="481"/>
      <c r="J11" s="360"/>
      <c r="K11" s="360"/>
      <c r="L11" s="360"/>
      <c r="M11" s="360"/>
      <c r="N11" s="360"/>
      <c r="O11" s="360"/>
      <c r="P11" s="100"/>
      <c r="Q11" s="122"/>
      <c r="R11" s="114"/>
    </row>
    <row r="12" spans="1:18" ht="25.5" x14ac:dyDescent="0.25">
      <c r="A12" s="365">
        <v>3</v>
      </c>
      <c r="B12" s="416"/>
      <c r="C12" s="11" t="s">
        <v>654</v>
      </c>
      <c r="D12" s="360" t="s">
        <v>871</v>
      </c>
      <c r="E12" s="360" t="s">
        <v>872</v>
      </c>
      <c r="F12" s="360" t="s">
        <v>873</v>
      </c>
      <c r="G12" s="360" t="s">
        <v>265</v>
      </c>
      <c r="H12" s="481"/>
      <c r="I12" s="481"/>
      <c r="J12" s="360"/>
      <c r="K12" s="360"/>
      <c r="L12" s="360"/>
      <c r="M12" s="360"/>
      <c r="N12" s="360"/>
      <c r="O12" s="360"/>
      <c r="P12" s="100"/>
      <c r="Q12" s="122"/>
      <c r="R12" s="114"/>
    </row>
    <row r="13" spans="1:18" ht="25.5" x14ac:dyDescent="0.25">
      <c r="A13" s="57">
        <v>4</v>
      </c>
      <c r="B13" s="416"/>
      <c r="C13" s="11" t="s">
        <v>654</v>
      </c>
      <c r="D13" s="360" t="s">
        <v>871</v>
      </c>
      <c r="E13" s="360" t="s">
        <v>874</v>
      </c>
      <c r="F13" s="360" t="s">
        <v>875</v>
      </c>
      <c r="G13" s="360" t="s">
        <v>265</v>
      </c>
      <c r="H13" s="481"/>
      <c r="I13" s="481"/>
      <c r="J13" s="360"/>
      <c r="K13" s="360"/>
      <c r="L13" s="360"/>
      <c r="M13" s="360"/>
      <c r="N13" s="360"/>
      <c r="O13" s="360"/>
      <c r="P13" s="100"/>
      <c r="Q13" s="122"/>
      <c r="R13" s="114"/>
    </row>
    <row r="14" spans="1:18" ht="25.5" x14ac:dyDescent="0.25">
      <c r="A14" s="365">
        <v>5</v>
      </c>
      <c r="B14" s="416"/>
      <c r="C14" s="11" t="s">
        <v>654</v>
      </c>
      <c r="D14" s="360" t="s">
        <v>871</v>
      </c>
      <c r="E14" s="360" t="s">
        <v>876</v>
      </c>
      <c r="F14" s="360" t="s">
        <v>877</v>
      </c>
      <c r="G14" s="360" t="s">
        <v>265</v>
      </c>
      <c r="H14" s="481"/>
      <c r="I14" s="481"/>
      <c r="J14" s="360"/>
      <c r="K14" s="360"/>
      <c r="L14" s="360"/>
      <c r="M14" s="360"/>
      <c r="N14" s="360"/>
      <c r="O14" s="360"/>
      <c r="P14" s="100"/>
      <c r="Q14" s="107"/>
      <c r="R14" s="114"/>
    </row>
    <row r="15" spans="1:18" ht="25.5" x14ac:dyDescent="0.25">
      <c r="A15" s="57">
        <v>6</v>
      </c>
      <c r="B15" s="416"/>
      <c r="C15" s="11" t="s">
        <v>654</v>
      </c>
      <c r="D15" s="360" t="s">
        <v>871</v>
      </c>
      <c r="E15" s="360" t="s">
        <v>878</v>
      </c>
      <c r="F15" s="360"/>
      <c r="G15" s="360" t="s">
        <v>265</v>
      </c>
      <c r="H15" s="481"/>
      <c r="I15" s="481"/>
      <c r="J15" s="360"/>
      <c r="K15" s="360"/>
      <c r="L15" s="360"/>
      <c r="M15" s="360"/>
      <c r="N15" s="360"/>
      <c r="O15" s="360"/>
      <c r="P15" s="100"/>
      <c r="Q15" s="107"/>
      <c r="R15" s="114"/>
    </row>
    <row r="16" spans="1:18" ht="38.25" x14ac:dyDescent="0.25">
      <c r="A16" s="365">
        <v>7</v>
      </c>
      <c r="B16" s="416"/>
      <c r="C16" s="11" t="s">
        <v>644</v>
      </c>
      <c r="D16" s="360" t="s">
        <v>298</v>
      </c>
      <c r="E16" s="360" t="s">
        <v>879</v>
      </c>
      <c r="F16" s="360" t="s">
        <v>298</v>
      </c>
      <c r="G16" s="360" t="s">
        <v>265</v>
      </c>
      <c r="H16" s="481"/>
      <c r="I16" s="481"/>
      <c r="J16" s="360"/>
      <c r="K16" s="360"/>
      <c r="L16" s="360"/>
      <c r="M16" s="360"/>
      <c r="N16" s="360"/>
      <c r="O16" s="360"/>
      <c r="P16" s="100"/>
      <c r="Q16" s="107"/>
      <c r="R16" s="114"/>
    </row>
    <row r="17" spans="1:18" ht="25.5" x14ac:dyDescent="0.25">
      <c r="A17" s="57">
        <v>8</v>
      </c>
      <c r="B17" s="416"/>
      <c r="C17" s="11" t="s">
        <v>654</v>
      </c>
      <c r="D17" s="360" t="s">
        <v>871</v>
      </c>
      <c r="E17" s="360" t="s">
        <v>880</v>
      </c>
      <c r="F17" s="360" t="s">
        <v>881</v>
      </c>
      <c r="G17" s="360" t="s">
        <v>265</v>
      </c>
      <c r="H17" s="481"/>
      <c r="I17" s="481"/>
      <c r="J17" s="360"/>
      <c r="K17" s="360"/>
      <c r="L17" s="360"/>
      <c r="M17" s="360"/>
      <c r="N17" s="360"/>
      <c r="O17" s="360"/>
      <c r="P17" s="100"/>
      <c r="Q17" s="107"/>
      <c r="R17" s="114"/>
    </row>
    <row r="18" spans="1:18" ht="25.5" x14ac:dyDescent="0.25">
      <c r="A18" s="365">
        <v>9</v>
      </c>
      <c r="B18" s="416"/>
      <c r="C18" s="11" t="s">
        <v>654</v>
      </c>
      <c r="D18" s="360" t="s">
        <v>871</v>
      </c>
      <c r="E18" s="360" t="s">
        <v>882</v>
      </c>
      <c r="F18" s="360" t="s">
        <v>883</v>
      </c>
      <c r="G18" s="360" t="s">
        <v>265</v>
      </c>
      <c r="H18" s="481"/>
      <c r="I18" s="481"/>
      <c r="J18" s="360"/>
      <c r="K18" s="360"/>
      <c r="L18" s="360"/>
      <c r="M18" s="360"/>
      <c r="N18" s="360"/>
      <c r="O18" s="360"/>
      <c r="P18" s="100"/>
      <c r="Q18" s="107"/>
      <c r="R18" s="114"/>
    </row>
    <row r="19" spans="1:18" ht="38.25" x14ac:dyDescent="0.25">
      <c r="A19" s="57">
        <v>10</v>
      </c>
      <c r="B19" s="416"/>
      <c r="C19" s="11" t="s">
        <v>644</v>
      </c>
      <c r="D19" s="360" t="s">
        <v>298</v>
      </c>
      <c r="E19" s="360" t="s">
        <v>884</v>
      </c>
      <c r="F19" s="360" t="s">
        <v>298</v>
      </c>
      <c r="G19" s="360" t="s">
        <v>265</v>
      </c>
      <c r="H19" s="481"/>
      <c r="I19" s="481"/>
      <c r="J19" s="360"/>
      <c r="K19" s="360"/>
      <c r="L19" s="360"/>
      <c r="M19" s="360"/>
      <c r="N19" s="360"/>
      <c r="O19" s="360"/>
      <c r="P19" s="100"/>
      <c r="Q19" s="107"/>
      <c r="R19" s="114"/>
    </row>
    <row r="20" spans="1:18" ht="25.5" x14ac:dyDescent="0.25">
      <c r="A20" s="365">
        <v>11</v>
      </c>
      <c r="B20" s="416"/>
      <c r="C20" s="11" t="s">
        <v>654</v>
      </c>
      <c r="D20" s="360" t="s">
        <v>871</v>
      </c>
      <c r="E20" s="360" t="s">
        <v>885</v>
      </c>
      <c r="F20" s="360" t="s">
        <v>886</v>
      </c>
      <c r="G20" s="360" t="s">
        <v>265</v>
      </c>
      <c r="H20" s="481"/>
      <c r="I20" s="481"/>
      <c r="J20" s="360"/>
      <c r="K20" s="360"/>
      <c r="L20" s="360"/>
      <c r="M20" s="360"/>
      <c r="N20" s="360"/>
      <c r="O20" s="360"/>
      <c r="P20" s="100"/>
      <c r="Q20" s="107"/>
      <c r="R20" s="114"/>
    </row>
    <row r="21" spans="1:18" ht="38.25" x14ac:dyDescent="0.25">
      <c r="A21" s="57">
        <v>12</v>
      </c>
      <c r="B21" s="416"/>
      <c r="C21" s="11" t="s">
        <v>887</v>
      </c>
      <c r="D21" s="360" t="s">
        <v>888</v>
      </c>
      <c r="E21" s="360" t="s">
        <v>889</v>
      </c>
      <c r="F21" s="360" t="s">
        <v>298</v>
      </c>
      <c r="G21" s="360" t="s">
        <v>265</v>
      </c>
      <c r="H21" s="481"/>
      <c r="I21" s="481"/>
      <c r="J21" s="360"/>
      <c r="K21" s="360"/>
      <c r="L21" s="360"/>
      <c r="M21" s="360"/>
      <c r="N21" s="360"/>
      <c r="O21" s="360"/>
      <c r="P21" s="100"/>
      <c r="Q21" s="107"/>
      <c r="R21" s="114"/>
    </row>
    <row r="22" spans="1:18" ht="25.5" x14ac:dyDescent="0.25">
      <c r="A22" s="365">
        <v>13</v>
      </c>
      <c r="B22" s="416"/>
      <c r="C22" s="11" t="s">
        <v>654</v>
      </c>
      <c r="D22" s="360" t="s">
        <v>871</v>
      </c>
      <c r="E22" s="360" t="s">
        <v>890</v>
      </c>
      <c r="F22" s="360" t="s">
        <v>891</v>
      </c>
      <c r="G22" s="360" t="s">
        <v>265</v>
      </c>
      <c r="H22" s="481"/>
      <c r="I22" s="481"/>
      <c r="J22" s="360"/>
      <c r="K22" s="360"/>
      <c r="L22" s="360"/>
      <c r="M22" s="360"/>
      <c r="N22" s="360"/>
      <c r="O22" s="360"/>
      <c r="P22" s="100"/>
      <c r="Q22" s="107"/>
      <c r="R22" s="114"/>
    </row>
    <row r="23" spans="1:18" ht="25.5" x14ac:dyDescent="0.25">
      <c r="A23" s="57">
        <v>14</v>
      </c>
      <c r="B23" s="416"/>
      <c r="C23" s="11" t="s">
        <v>654</v>
      </c>
      <c r="D23" s="360" t="s">
        <v>871</v>
      </c>
      <c r="E23" s="360" t="s">
        <v>892</v>
      </c>
      <c r="F23" s="360" t="s">
        <v>893</v>
      </c>
      <c r="G23" s="360" t="s">
        <v>265</v>
      </c>
      <c r="H23" s="481"/>
      <c r="I23" s="481"/>
      <c r="J23" s="360"/>
      <c r="K23" s="360"/>
      <c r="L23" s="360"/>
      <c r="M23" s="360"/>
      <c r="N23" s="360"/>
      <c r="O23" s="360"/>
      <c r="P23" s="100"/>
      <c r="Q23" s="107"/>
      <c r="R23" s="114"/>
    </row>
    <row r="24" spans="1:18" ht="25.5" x14ac:dyDescent="0.25">
      <c r="A24" s="365">
        <v>15</v>
      </c>
      <c r="B24" s="416"/>
      <c r="C24" s="11" t="s">
        <v>654</v>
      </c>
      <c r="D24" s="360" t="s">
        <v>871</v>
      </c>
      <c r="E24" s="360" t="s">
        <v>894</v>
      </c>
      <c r="F24" s="360" t="s">
        <v>895</v>
      </c>
      <c r="G24" s="360" t="s">
        <v>265</v>
      </c>
      <c r="H24" s="481"/>
      <c r="I24" s="481"/>
      <c r="J24" s="360"/>
      <c r="K24" s="360"/>
      <c r="L24" s="360"/>
      <c r="M24" s="360"/>
      <c r="N24" s="360"/>
      <c r="O24" s="360"/>
      <c r="P24" s="100"/>
      <c r="Q24" s="107"/>
      <c r="R24" s="114"/>
    </row>
    <row r="25" spans="1:18" ht="38.25" x14ac:dyDescent="0.25">
      <c r="A25" s="57">
        <v>16</v>
      </c>
      <c r="B25" s="416"/>
      <c r="C25" s="11" t="s">
        <v>887</v>
      </c>
      <c r="D25" s="360" t="s">
        <v>14</v>
      </c>
      <c r="E25" s="360" t="s">
        <v>896</v>
      </c>
      <c r="F25" s="360" t="s">
        <v>298</v>
      </c>
      <c r="G25" s="360" t="s">
        <v>265</v>
      </c>
      <c r="H25" s="481"/>
      <c r="I25" s="481"/>
      <c r="J25" s="360"/>
      <c r="K25" s="360"/>
      <c r="L25" s="360"/>
      <c r="M25" s="360"/>
      <c r="N25" s="360"/>
      <c r="O25" s="360"/>
      <c r="P25" s="100"/>
      <c r="Q25" s="107"/>
      <c r="R25" s="114"/>
    </row>
    <row r="26" spans="1:18" ht="38.25" x14ac:dyDescent="0.25">
      <c r="A26" s="365">
        <v>17</v>
      </c>
      <c r="B26" s="416"/>
      <c r="C26" s="11" t="s">
        <v>644</v>
      </c>
      <c r="D26" s="360" t="s">
        <v>14</v>
      </c>
      <c r="E26" s="360" t="s">
        <v>897</v>
      </c>
      <c r="F26" s="360" t="s">
        <v>298</v>
      </c>
      <c r="G26" s="360" t="s">
        <v>265</v>
      </c>
      <c r="H26" s="481"/>
      <c r="I26" s="481"/>
      <c r="J26" s="360"/>
      <c r="K26" s="360"/>
      <c r="L26" s="360"/>
      <c r="M26" s="360"/>
      <c r="N26" s="360"/>
      <c r="O26" s="360"/>
      <c r="P26" s="100"/>
      <c r="Q26" s="107"/>
      <c r="R26" s="114"/>
    </row>
    <row r="27" spans="1:18" x14ac:dyDescent="0.25">
      <c r="A27" s="57">
        <v>18</v>
      </c>
      <c r="B27" s="416"/>
      <c r="C27" s="11" t="s">
        <v>887</v>
      </c>
      <c r="D27" s="360" t="s">
        <v>298</v>
      </c>
      <c r="E27" s="360" t="s">
        <v>898</v>
      </c>
      <c r="F27" s="360" t="s">
        <v>899</v>
      </c>
      <c r="G27" s="360" t="s">
        <v>270</v>
      </c>
      <c r="H27" s="481"/>
      <c r="I27" s="481"/>
      <c r="J27" s="360"/>
      <c r="K27" s="360"/>
      <c r="L27" s="360"/>
      <c r="M27" s="360"/>
      <c r="N27" s="360"/>
      <c r="O27" s="360"/>
      <c r="P27" s="100"/>
      <c r="Q27" s="107"/>
      <c r="R27" s="114"/>
    </row>
    <row r="28" spans="1:18" x14ac:dyDescent="0.25">
      <c r="A28" s="365">
        <v>19</v>
      </c>
      <c r="B28" s="416"/>
      <c r="C28" s="11" t="s">
        <v>887</v>
      </c>
      <c r="D28" s="360" t="s">
        <v>298</v>
      </c>
      <c r="E28" s="360" t="s">
        <v>900</v>
      </c>
      <c r="F28" s="360" t="s">
        <v>901</v>
      </c>
      <c r="G28" s="360" t="s">
        <v>270</v>
      </c>
      <c r="H28" s="481"/>
      <c r="I28" s="481"/>
      <c r="J28" s="360"/>
      <c r="K28" s="360"/>
      <c r="L28" s="360"/>
      <c r="M28" s="360"/>
      <c r="N28" s="360"/>
      <c r="O28" s="360"/>
      <c r="P28" s="100"/>
      <c r="Q28" s="107"/>
      <c r="R28" s="114"/>
    </row>
    <row r="29" spans="1:18" x14ac:dyDescent="0.25">
      <c r="A29" s="57">
        <v>20</v>
      </c>
      <c r="B29" s="416"/>
      <c r="C29" s="11" t="s">
        <v>887</v>
      </c>
      <c r="D29" s="360" t="s">
        <v>298</v>
      </c>
      <c r="E29" s="360" t="s">
        <v>902</v>
      </c>
      <c r="F29" s="360" t="s">
        <v>903</v>
      </c>
      <c r="G29" s="360" t="s">
        <v>270</v>
      </c>
      <c r="H29" s="481"/>
      <c r="I29" s="481"/>
      <c r="J29" s="360"/>
      <c r="K29" s="360"/>
      <c r="L29" s="360"/>
      <c r="M29" s="360"/>
      <c r="N29" s="360"/>
      <c r="O29" s="360"/>
      <c r="P29" s="100"/>
      <c r="Q29" s="107"/>
      <c r="R29" s="114"/>
    </row>
    <row r="30" spans="1:18" x14ac:dyDescent="0.25">
      <c r="A30" s="365">
        <v>21</v>
      </c>
      <c r="B30" s="416"/>
      <c r="C30" s="11" t="s">
        <v>887</v>
      </c>
      <c r="D30" s="360" t="s">
        <v>298</v>
      </c>
      <c r="E30" s="360" t="s">
        <v>904</v>
      </c>
      <c r="F30" s="360" t="s">
        <v>905</v>
      </c>
      <c r="G30" s="360" t="s">
        <v>270</v>
      </c>
      <c r="H30" s="481"/>
      <c r="I30" s="481"/>
      <c r="J30" s="360"/>
      <c r="K30" s="360"/>
      <c r="L30" s="360"/>
      <c r="M30" s="360"/>
      <c r="N30" s="360"/>
      <c r="O30" s="360"/>
      <c r="P30" s="100"/>
      <c r="Q30" s="107"/>
      <c r="R30" s="114"/>
    </row>
    <row r="31" spans="1:18" x14ac:dyDescent="0.25">
      <c r="A31" s="57">
        <v>22</v>
      </c>
      <c r="B31" s="416"/>
      <c r="C31" s="11" t="s">
        <v>887</v>
      </c>
      <c r="D31" s="360" t="s">
        <v>298</v>
      </c>
      <c r="E31" s="360" t="s">
        <v>906</v>
      </c>
      <c r="F31" s="360" t="s">
        <v>907</v>
      </c>
      <c r="G31" s="360" t="s">
        <v>270</v>
      </c>
      <c r="H31" s="481"/>
      <c r="I31" s="481"/>
      <c r="J31" s="360"/>
      <c r="K31" s="360"/>
      <c r="L31" s="360"/>
      <c r="M31" s="360"/>
      <c r="N31" s="360"/>
      <c r="O31" s="360"/>
      <c r="P31" s="100"/>
      <c r="Q31" s="107"/>
      <c r="R31" s="114"/>
    </row>
    <row r="32" spans="1:18" x14ac:dyDescent="0.25">
      <c r="A32" s="365">
        <v>23</v>
      </c>
      <c r="B32" s="416"/>
      <c r="C32" s="11" t="s">
        <v>661</v>
      </c>
      <c r="D32" s="360" t="s">
        <v>908</v>
      </c>
      <c r="E32" s="360" t="s">
        <v>14</v>
      </c>
      <c r="F32" s="360" t="s">
        <v>909</v>
      </c>
      <c r="G32" s="360" t="s">
        <v>271</v>
      </c>
      <c r="H32" s="481"/>
      <c r="I32" s="481"/>
      <c r="J32" s="360"/>
      <c r="K32" s="360"/>
      <c r="L32" s="360"/>
      <c r="M32" s="360"/>
      <c r="N32" s="360"/>
      <c r="O32" s="360"/>
      <c r="P32" s="100"/>
      <c r="Q32" s="107"/>
      <c r="R32" s="114"/>
    </row>
    <row r="33" spans="1:18" x14ac:dyDescent="0.25">
      <c r="A33" s="57">
        <v>24</v>
      </c>
      <c r="B33" s="416"/>
      <c r="C33" s="11" t="s">
        <v>661</v>
      </c>
      <c r="D33" s="360" t="s">
        <v>910</v>
      </c>
      <c r="E33" s="360" t="s">
        <v>14</v>
      </c>
      <c r="F33" s="360" t="s">
        <v>911</v>
      </c>
      <c r="G33" s="360" t="s">
        <v>271</v>
      </c>
      <c r="H33" s="481"/>
      <c r="I33" s="481"/>
      <c r="J33" s="360"/>
      <c r="K33" s="360"/>
      <c r="L33" s="360"/>
      <c r="M33" s="360"/>
      <c r="N33" s="360"/>
      <c r="O33" s="360"/>
      <c r="P33" s="100"/>
      <c r="Q33" s="107"/>
      <c r="R33" s="114"/>
    </row>
    <row r="34" spans="1:18" x14ac:dyDescent="0.25">
      <c r="A34" s="365">
        <v>25</v>
      </c>
      <c r="B34" s="416"/>
      <c r="C34" s="11" t="s">
        <v>661</v>
      </c>
      <c r="D34" s="360" t="s">
        <v>908</v>
      </c>
      <c r="E34" s="360" t="s">
        <v>14</v>
      </c>
      <c r="F34" s="360" t="s">
        <v>912</v>
      </c>
      <c r="G34" s="360" t="s">
        <v>271</v>
      </c>
      <c r="H34" s="481"/>
      <c r="I34" s="481"/>
      <c r="J34" s="360"/>
      <c r="K34" s="360"/>
      <c r="L34" s="360"/>
      <c r="M34" s="360"/>
      <c r="N34" s="360"/>
      <c r="O34" s="360"/>
      <c r="P34" s="100"/>
      <c r="Q34" s="107"/>
      <c r="R34" s="114"/>
    </row>
    <row r="35" spans="1:18" x14ac:dyDescent="0.25">
      <c r="A35" s="57">
        <v>26</v>
      </c>
      <c r="B35" s="416"/>
      <c r="C35" s="11" t="s">
        <v>661</v>
      </c>
      <c r="D35" s="360" t="s">
        <v>908</v>
      </c>
      <c r="E35" s="360" t="s">
        <v>14</v>
      </c>
      <c r="F35" s="360" t="s">
        <v>913</v>
      </c>
      <c r="G35" s="360" t="s">
        <v>271</v>
      </c>
      <c r="H35" s="481"/>
      <c r="I35" s="481"/>
      <c r="J35" s="360"/>
      <c r="K35" s="360"/>
      <c r="L35" s="360"/>
      <c r="M35" s="360"/>
      <c r="N35" s="360"/>
      <c r="O35" s="360"/>
      <c r="P35" s="100"/>
      <c r="Q35" s="107"/>
      <c r="R35" s="114"/>
    </row>
    <row r="36" spans="1:18" x14ac:dyDescent="0.25">
      <c r="A36" s="365">
        <v>27</v>
      </c>
      <c r="B36" s="416"/>
      <c r="C36" s="11" t="s">
        <v>661</v>
      </c>
      <c r="D36" s="360" t="s">
        <v>908</v>
      </c>
      <c r="E36" s="360" t="s">
        <v>14</v>
      </c>
      <c r="F36" s="360" t="s">
        <v>914</v>
      </c>
      <c r="G36" s="360" t="s">
        <v>271</v>
      </c>
      <c r="H36" s="481"/>
      <c r="I36" s="481"/>
      <c r="J36" s="360"/>
      <c r="K36" s="360"/>
      <c r="L36" s="360"/>
      <c r="M36" s="360"/>
      <c r="N36" s="360"/>
      <c r="O36" s="360"/>
      <c r="P36" s="100"/>
      <c r="Q36" s="107"/>
      <c r="R36" s="114"/>
    </row>
    <row r="37" spans="1:18" x14ac:dyDescent="0.25">
      <c r="A37" s="57">
        <v>28</v>
      </c>
      <c r="B37" s="416"/>
      <c r="C37" s="11" t="s">
        <v>661</v>
      </c>
      <c r="D37" s="360" t="s">
        <v>908</v>
      </c>
      <c r="E37" s="360" t="s">
        <v>14</v>
      </c>
      <c r="F37" s="360" t="s">
        <v>915</v>
      </c>
      <c r="G37" s="360" t="s">
        <v>271</v>
      </c>
      <c r="H37" s="481"/>
      <c r="I37" s="481"/>
      <c r="J37" s="360"/>
      <c r="K37" s="360"/>
      <c r="L37" s="360"/>
      <c r="M37" s="360"/>
      <c r="N37" s="360"/>
      <c r="O37" s="360"/>
      <c r="P37" s="100"/>
      <c r="Q37" s="107"/>
      <c r="R37" s="114"/>
    </row>
    <row r="38" spans="1:18" ht="25.5" customHeight="1" x14ac:dyDescent="0.25">
      <c r="A38" s="365">
        <v>29</v>
      </c>
      <c r="B38" s="416"/>
      <c r="C38" s="11" t="s">
        <v>661</v>
      </c>
      <c r="D38" s="360" t="s">
        <v>908</v>
      </c>
      <c r="E38" s="360" t="s">
        <v>14</v>
      </c>
      <c r="F38" s="360" t="s">
        <v>916</v>
      </c>
      <c r="G38" s="360" t="s">
        <v>271</v>
      </c>
      <c r="H38" s="481"/>
      <c r="I38" s="481"/>
      <c r="J38" s="360"/>
      <c r="K38" s="360"/>
      <c r="L38" s="360"/>
      <c r="M38" s="360"/>
      <c r="N38" s="360"/>
      <c r="O38" s="360"/>
      <c r="P38" s="100"/>
      <c r="Q38" s="107"/>
      <c r="R38" s="114"/>
    </row>
    <row r="39" spans="1:18" x14ac:dyDescent="0.25">
      <c r="A39" s="57">
        <v>30</v>
      </c>
      <c r="B39" s="416"/>
      <c r="C39" s="11" t="s">
        <v>661</v>
      </c>
      <c r="D39" s="360" t="s">
        <v>910</v>
      </c>
      <c r="E39" s="360" t="s">
        <v>298</v>
      </c>
      <c r="F39" s="360" t="s">
        <v>917</v>
      </c>
      <c r="G39" s="360" t="s">
        <v>271</v>
      </c>
      <c r="H39" s="481"/>
      <c r="I39" s="481"/>
      <c r="J39" s="360"/>
      <c r="K39" s="360"/>
      <c r="L39" s="360"/>
      <c r="M39" s="360"/>
      <c r="N39" s="360"/>
      <c r="O39" s="360"/>
      <c r="P39" s="100"/>
      <c r="Q39" s="107"/>
      <c r="R39" s="114"/>
    </row>
    <row r="40" spans="1:18" x14ac:dyDescent="0.25">
      <c r="A40" s="365">
        <v>31</v>
      </c>
      <c r="B40" s="416"/>
      <c r="C40" s="11" t="s">
        <v>661</v>
      </c>
      <c r="D40" s="360" t="s">
        <v>910</v>
      </c>
      <c r="E40" s="360" t="s">
        <v>298</v>
      </c>
      <c r="F40" s="360" t="s">
        <v>918</v>
      </c>
      <c r="G40" s="360" t="s">
        <v>271</v>
      </c>
      <c r="H40" s="481"/>
      <c r="I40" s="481"/>
      <c r="J40" s="360"/>
      <c r="K40" s="360"/>
      <c r="L40" s="360"/>
      <c r="M40" s="360"/>
      <c r="N40" s="360"/>
      <c r="O40" s="360"/>
      <c r="P40" s="100"/>
      <c r="Q40" s="107"/>
      <c r="R40" s="114"/>
    </row>
    <row r="41" spans="1:18" x14ac:dyDescent="0.25">
      <c r="A41" s="57">
        <v>32</v>
      </c>
      <c r="B41" s="416"/>
      <c r="C41" s="11" t="s">
        <v>661</v>
      </c>
      <c r="D41" s="360" t="s">
        <v>919</v>
      </c>
      <c r="E41" s="360" t="s">
        <v>298</v>
      </c>
      <c r="F41" s="360" t="s">
        <v>920</v>
      </c>
      <c r="G41" s="360" t="s">
        <v>272</v>
      </c>
      <c r="H41" s="481"/>
      <c r="I41" s="481"/>
      <c r="J41" s="360"/>
      <c r="K41" s="360"/>
      <c r="L41" s="360"/>
      <c r="M41" s="360"/>
      <c r="N41" s="360"/>
      <c r="O41" s="360"/>
      <c r="P41" s="100"/>
      <c r="Q41" s="107"/>
      <c r="R41" s="114"/>
    </row>
    <row r="42" spans="1:18" x14ac:dyDescent="0.25">
      <c r="A42" s="365">
        <v>33</v>
      </c>
      <c r="B42" s="476"/>
      <c r="C42" s="11" t="s">
        <v>661</v>
      </c>
      <c r="D42" s="360" t="s">
        <v>919</v>
      </c>
      <c r="E42" s="360" t="s">
        <v>298</v>
      </c>
      <c r="F42" s="360" t="s">
        <v>921</v>
      </c>
      <c r="G42" s="360" t="s">
        <v>272</v>
      </c>
      <c r="H42" s="504"/>
      <c r="I42" s="504"/>
      <c r="J42" s="360"/>
      <c r="K42" s="360"/>
      <c r="L42" s="360"/>
      <c r="M42" s="360"/>
      <c r="N42" s="360"/>
      <c r="O42" s="360"/>
      <c r="P42" s="100"/>
      <c r="Q42" s="107"/>
      <c r="R42" s="114"/>
    </row>
    <row r="43" spans="1:18" x14ac:dyDescent="0.25">
      <c r="A43" s="57">
        <v>34</v>
      </c>
      <c r="B43" s="475" t="s">
        <v>986</v>
      </c>
      <c r="C43" s="11" t="s">
        <v>661</v>
      </c>
      <c r="D43" s="360" t="s">
        <v>919</v>
      </c>
      <c r="E43" s="360" t="s">
        <v>298</v>
      </c>
      <c r="F43" s="360" t="s">
        <v>922</v>
      </c>
      <c r="G43" s="360" t="s">
        <v>272</v>
      </c>
      <c r="H43" s="560">
        <v>1</v>
      </c>
      <c r="I43" s="560">
        <v>1</v>
      </c>
      <c r="J43" s="360"/>
      <c r="K43" s="360"/>
      <c r="L43" s="360"/>
      <c r="M43" s="360"/>
      <c r="N43" s="360"/>
      <c r="O43" s="360"/>
      <c r="P43" s="100"/>
      <c r="Q43" s="107"/>
      <c r="R43" s="114"/>
    </row>
    <row r="44" spans="1:18" x14ac:dyDescent="0.25">
      <c r="A44" s="365">
        <v>35</v>
      </c>
      <c r="B44" s="416"/>
      <c r="C44" s="11" t="s">
        <v>661</v>
      </c>
      <c r="D44" s="360" t="s">
        <v>919</v>
      </c>
      <c r="E44" s="360" t="s">
        <v>298</v>
      </c>
      <c r="F44" s="360" t="s">
        <v>923</v>
      </c>
      <c r="G44" s="360" t="s">
        <v>272</v>
      </c>
      <c r="H44" s="481"/>
      <c r="I44" s="481"/>
      <c r="J44" s="360"/>
      <c r="K44" s="360"/>
      <c r="L44" s="360"/>
      <c r="M44" s="360"/>
      <c r="N44" s="360"/>
      <c r="O44" s="360"/>
      <c r="P44" s="100"/>
      <c r="Q44" s="107"/>
      <c r="R44" s="114"/>
    </row>
    <row r="45" spans="1:18" x14ac:dyDescent="0.25">
      <c r="A45" s="57">
        <v>36</v>
      </c>
      <c r="B45" s="416"/>
      <c r="C45" s="11" t="s">
        <v>661</v>
      </c>
      <c r="D45" s="360" t="s">
        <v>919</v>
      </c>
      <c r="E45" s="360" t="s">
        <v>298</v>
      </c>
      <c r="F45" s="360" t="s">
        <v>924</v>
      </c>
      <c r="G45" s="360" t="s">
        <v>272</v>
      </c>
      <c r="H45" s="481"/>
      <c r="I45" s="481"/>
      <c r="J45" s="360"/>
      <c r="K45" s="360"/>
      <c r="L45" s="360"/>
      <c r="M45" s="360"/>
      <c r="N45" s="360"/>
      <c r="O45" s="360"/>
      <c r="P45" s="100"/>
      <c r="Q45" s="107"/>
      <c r="R45" s="114"/>
    </row>
    <row r="46" spans="1:18" x14ac:dyDescent="0.25">
      <c r="A46" s="365">
        <v>37</v>
      </c>
      <c r="B46" s="416"/>
      <c r="C46" s="11" t="s">
        <v>661</v>
      </c>
      <c r="D46" s="360" t="s">
        <v>919</v>
      </c>
      <c r="E46" s="360" t="s">
        <v>298</v>
      </c>
      <c r="F46" s="360" t="s">
        <v>925</v>
      </c>
      <c r="G46" s="360" t="s">
        <v>272</v>
      </c>
      <c r="H46" s="481"/>
      <c r="I46" s="481"/>
      <c r="J46" s="360"/>
      <c r="K46" s="360"/>
      <c r="L46" s="360"/>
      <c r="M46" s="360"/>
      <c r="N46" s="360"/>
      <c r="O46" s="360"/>
      <c r="P46" s="100"/>
      <c r="Q46" s="107"/>
      <c r="R46" s="114"/>
    </row>
    <row r="47" spans="1:18" x14ac:dyDescent="0.25">
      <c r="A47" s="57">
        <v>38</v>
      </c>
      <c r="B47" s="416"/>
      <c r="C47" s="11" t="s">
        <v>661</v>
      </c>
      <c r="D47" s="360" t="s">
        <v>919</v>
      </c>
      <c r="E47" s="360" t="s">
        <v>298</v>
      </c>
      <c r="F47" s="360" t="s">
        <v>926</v>
      </c>
      <c r="G47" s="360" t="s">
        <v>272</v>
      </c>
      <c r="H47" s="481"/>
      <c r="I47" s="481"/>
      <c r="J47" s="360"/>
      <c r="K47" s="360"/>
      <c r="L47" s="360"/>
      <c r="M47" s="360"/>
      <c r="N47" s="360"/>
      <c r="O47" s="360"/>
      <c r="P47" s="100"/>
      <c r="Q47" s="107"/>
      <c r="R47" s="114"/>
    </row>
    <row r="48" spans="1:18" x14ac:dyDescent="0.25">
      <c r="A48" s="365">
        <v>39</v>
      </c>
      <c r="B48" s="416"/>
      <c r="C48" s="11" t="s">
        <v>661</v>
      </c>
      <c r="D48" s="360" t="s">
        <v>919</v>
      </c>
      <c r="E48" s="360" t="s">
        <v>298</v>
      </c>
      <c r="F48" s="360" t="s">
        <v>927</v>
      </c>
      <c r="G48" s="360" t="s">
        <v>272</v>
      </c>
      <c r="H48" s="481"/>
      <c r="I48" s="481"/>
      <c r="J48" s="360"/>
      <c r="K48" s="360"/>
      <c r="L48" s="360"/>
      <c r="M48" s="360"/>
      <c r="N48" s="360"/>
      <c r="O48" s="360"/>
      <c r="P48" s="100"/>
      <c r="Q48" s="107"/>
      <c r="R48" s="114"/>
    </row>
    <row r="49" spans="1:18" x14ac:dyDescent="0.25">
      <c r="A49" s="57">
        <v>40</v>
      </c>
      <c r="B49" s="416"/>
      <c r="C49" s="11" t="s">
        <v>661</v>
      </c>
      <c r="D49" s="360" t="s">
        <v>919</v>
      </c>
      <c r="E49" s="360" t="s">
        <v>298</v>
      </c>
      <c r="F49" s="360" t="s">
        <v>928</v>
      </c>
      <c r="G49" s="360" t="s">
        <v>272</v>
      </c>
      <c r="H49" s="481"/>
      <c r="I49" s="481"/>
      <c r="J49" s="360"/>
      <c r="K49" s="360"/>
      <c r="L49" s="360"/>
      <c r="M49" s="360"/>
      <c r="N49" s="360"/>
      <c r="O49" s="360"/>
      <c r="P49" s="100"/>
      <c r="Q49" s="107"/>
      <c r="R49" s="114"/>
    </row>
    <row r="50" spans="1:18" x14ac:dyDescent="0.25">
      <c r="A50" s="365">
        <v>41</v>
      </c>
      <c r="B50" s="416"/>
      <c r="C50" s="11" t="s">
        <v>661</v>
      </c>
      <c r="D50" s="360" t="s">
        <v>919</v>
      </c>
      <c r="E50" s="360" t="s">
        <v>298</v>
      </c>
      <c r="F50" s="360" t="s">
        <v>929</v>
      </c>
      <c r="G50" s="360" t="s">
        <v>147</v>
      </c>
      <c r="H50" s="481"/>
      <c r="I50" s="481"/>
      <c r="J50" s="360"/>
      <c r="K50" s="360"/>
      <c r="L50" s="360"/>
      <c r="M50" s="360"/>
      <c r="N50" s="360"/>
      <c r="O50" s="360"/>
      <c r="P50" s="100"/>
      <c r="Q50" s="107"/>
      <c r="R50" s="114"/>
    </row>
    <row r="51" spans="1:18" x14ac:dyDescent="0.25">
      <c r="A51" s="57">
        <v>42</v>
      </c>
      <c r="B51" s="416"/>
      <c r="C51" s="11" t="s">
        <v>661</v>
      </c>
      <c r="D51" s="360" t="s">
        <v>919</v>
      </c>
      <c r="E51" s="360" t="s">
        <v>298</v>
      </c>
      <c r="F51" s="360" t="s">
        <v>930</v>
      </c>
      <c r="G51" s="360" t="s">
        <v>147</v>
      </c>
      <c r="H51" s="481"/>
      <c r="I51" s="481"/>
      <c r="J51" s="360"/>
      <c r="K51" s="360"/>
      <c r="L51" s="360"/>
      <c r="M51" s="360"/>
      <c r="N51" s="360"/>
      <c r="O51" s="360"/>
      <c r="P51" s="100"/>
      <c r="Q51" s="107"/>
      <c r="R51" s="114"/>
    </row>
    <row r="52" spans="1:18" x14ac:dyDescent="0.25">
      <c r="A52" s="365">
        <v>43</v>
      </c>
      <c r="B52" s="416"/>
      <c r="C52" s="11" t="s">
        <v>661</v>
      </c>
      <c r="D52" s="360" t="s">
        <v>298</v>
      </c>
      <c r="E52" s="360" t="s">
        <v>14</v>
      </c>
      <c r="F52" s="360" t="s">
        <v>931</v>
      </c>
      <c r="G52" s="360" t="s">
        <v>147</v>
      </c>
      <c r="H52" s="481"/>
      <c r="I52" s="481"/>
      <c r="J52" s="360"/>
      <c r="K52" s="360"/>
      <c r="L52" s="360"/>
      <c r="M52" s="360"/>
      <c r="N52" s="360"/>
      <c r="O52" s="360"/>
      <c r="P52" s="100"/>
      <c r="Q52" s="107"/>
      <c r="R52" s="114"/>
    </row>
    <row r="53" spans="1:18" x14ac:dyDescent="0.25">
      <c r="A53" s="57">
        <v>44</v>
      </c>
      <c r="B53" s="416"/>
      <c r="C53" s="11" t="s">
        <v>661</v>
      </c>
      <c r="D53" s="360" t="s">
        <v>298</v>
      </c>
      <c r="E53" s="360" t="s">
        <v>14</v>
      </c>
      <c r="F53" s="360" t="s">
        <v>932</v>
      </c>
      <c r="G53" s="360" t="s">
        <v>147</v>
      </c>
      <c r="H53" s="481"/>
      <c r="I53" s="481"/>
      <c r="J53" s="360"/>
      <c r="K53" s="360"/>
      <c r="L53" s="360"/>
      <c r="M53" s="360"/>
      <c r="N53" s="360"/>
      <c r="O53" s="360"/>
      <c r="P53" s="100"/>
      <c r="Q53" s="107"/>
      <c r="R53" s="114"/>
    </row>
    <row r="54" spans="1:18" x14ac:dyDescent="0.25">
      <c r="A54" s="365">
        <v>45</v>
      </c>
      <c r="B54" s="416"/>
      <c r="C54" s="11" t="s">
        <v>661</v>
      </c>
      <c r="D54" s="360" t="s">
        <v>298</v>
      </c>
      <c r="E54" s="360" t="s">
        <v>14</v>
      </c>
      <c r="F54" s="360" t="s">
        <v>933</v>
      </c>
      <c r="G54" s="360" t="s">
        <v>147</v>
      </c>
      <c r="H54" s="481"/>
      <c r="I54" s="481"/>
      <c r="J54" s="360"/>
      <c r="K54" s="360"/>
      <c r="L54" s="360"/>
      <c r="M54" s="360"/>
      <c r="N54" s="360"/>
      <c r="O54" s="360"/>
      <c r="P54" s="100"/>
      <c r="Q54" s="107"/>
      <c r="R54" s="114"/>
    </row>
    <row r="55" spans="1:18" x14ac:dyDescent="0.25">
      <c r="A55" s="57">
        <v>46</v>
      </c>
      <c r="B55" s="416"/>
      <c r="C55" s="11" t="s">
        <v>661</v>
      </c>
      <c r="D55" s="360" t="s">
        <v>934</v>
      </c>
      <c r="E55" s="360" t="s">
        <v>14</v>
      </c>
      <c r="F55" s="360" t="s">
        <v>935</v>
      </c>
      <c r="G55" s="360" t="s">
        <v>147</v>
      </c>
      <c r="H55" s="481"/>
      <c r="I55" s="481"/>
      <c r="J55" s="360"/>
      <c r="K55" s="360"/>
      <c r="L55" s="360"/>
      <c r="M55" s="360"/>
      <c r="N55" s="360"/>
      <c r="O55" s="360"/>
      <c r="P55" s="100"/>
      <c r="Q55" s="107"/>
      <c r="R55" s="114"/>
    </row>
    <row r="56" spans="1:18" x14ac:dyDescent="0.25">
      <c r="A56" s="365">
        <v>47</v>
      </c>
      <c r="B56" s="416"/>
      <c r="C56" s="11" t="s">
        <v>661</v>
      </c>
      <c r="D56" s="360" t="s">
        <v>919</v>
      </c>
      <c r="E56" s="360" t="s">
        <v>298</v>
      </c>
      <c r="F56" s="360" t="s">
        <v>936</v>
      </c>
      <c r="G56" s="360" t="s">
        <v>147</v>
      </c>
      <c r="H56" s="481"/>
      <c r="I56" s="481"/>
      <c r="J56" s="360"/>
      <c r="K56" s="360"/>
      <c r="L56" s="360"/>
      <c r="M56" s="360"/>
      <c r="N56" s="360"/>
      <c r="O56" s="360"/>
      <c r="P56" s="100"/>
      <c r="Q56" s="107"/>
      <c r="R56" s="114"/>
    </row>
    <row r="57" spans="1:18" x14ac:dyDescent="0.25">
      <c r="A57" s="57">
        <v>48</v>
      </c>
      <c r="B57" s="416"/>
      <c r="C57" s="11" t="s">
        <v>661</v>
      </c>
      <c r="D57" s="360" t="s">
        <v>298</v>
      </c>
      <c r="E57" s="360" t="s">
        <v>298</v>
      </c>
      <c r="F57" s="360" t="s">
        <v>937</v>
      </c>
      <c r="G57" s="360" t="s">
        <v>147</v>
      </c>
      <c r="H57" s="481"/>
      <c r="I57" s="481"/>
      <c r="J57" s="360"/>
      <c r="K57" s="360"/>
      <c r="L57" s="360"/>
      <c r="M57" s="360"/>
      <c r="N57" s="360"/>
      <c r="O57" s="360"/>
      <c r="P57" s="100"/>
      <c r="Q57" s="107"/>
      <c r="R57" s="114"/>
    </row>
    <row r="58" spans="1:18" ht="25.5" x14ac:dyDescent="0.25">
      <c r="A58" s="365">
        <v>49</v>
      </c>
      <c r="B58" s="416"/>
      <c r="C58" s="11" t="s">
        <v>661</v>
      </c>
      <c r="D58" s="360" t="s">
        <v>919</v>
      </c>
      <c r="E58" s="360" t="s">
        <v>298</v>
      </c>
      <c r="F58" s="360" t="s">
        <v>939</v>
      </c>
      <c r="G58" s="360" t="s">
        <v>284</v>
      </c>
      <c r="H58" s="481"/>
      <c r="I58" s="481"/>
      <c r="J58" s="360"/>
      <c r="K58" s="360"/>
      <c r="L58" s="360"/>
      <c r="M58" s="360"/>
      <c r="N58" s="360"/>
      <c r="O58" s="360"/>
      <c r="P58" s="100"/>
      <c r="Q58" s="107"/>
      <c r="R58" s="114"/>
    </row>
    <row r="59" spans="1:18" ht="25.5" x14ac:dyDescent="0.25">
      <c r="A59" s="57">
        <v>50</v>
      </c>
      <c r="B59" s="416"/>
      <c r="C59" s="11" t="s">
        <v>661</v>
      </c>
      <c r="D59" s="360" t="s">
        <v>919</v>
      </c>
      <c r="E59" s="360" t="s">
        <v>298</v>
      </c>
      <c r="F59" s="360" t="s">
        <v>940</v>
      </c>
      <c r="G59" s="360" t="s">
        <v>284</v>
      </c>
      <c r="H59" s="481"/>
      <c r="I59" s="481"/>
      <c r="J59" s="360"/>
      <c r="K59" s="360"/>
      <c r="L59" s="360"/>
      <c r="M59" s="360"/>
      <c r="N59" s="360"/>
      <c r="O59" s="360"/>
      <c r="P59" s="100"/>
      <c r="Q59" s="107"/>
      <c r="R59" s="114"/>
    </row>
    <row r="60" spans="1:18" ht="25.5" x14ac:dyDescent="0.25">
      <c r="A60" s="365">
        <v>51</v>
      </c>
      <c r="B60" s="416"/>
      <c r="C60" s="11" t="s">
        <v>661</v>
      </c>
      <c r="D60" s="360" t="s">
        <v>941</v>
      </c>
      <c r="E60" s="360" t="s">
        <v>298</v>
      </c>
      <c r="F60" s="360">
        <v>49377</v>
      </c>
      <c r="G60" s="360" t="s">
        <v>266</v>
      </c>
      <c r="H60" s="481"/>
      <c r="I60" s="481"/>
      <c r="J60" s="360"/>
      <c r="K60" s="360"/>
      <c r="L60" s="360"/>
      <c r="M60" s="360"/>
      <c r="N60" s="360"/>
      <c r="O60" s="360"/>
      <c r="P60" s="100"/>
      <c r="Q60" s="107"/>
      <c r="R60" s="114"/>
    </row>
    <row r="61" spans="1:18" ht="25.5" x14ac:dyDescent="0.25">
      <c r="A61" s="57">
        <v>52</v>
      </c>
      <c r="B61" s="416"/>
      <c r="C61" s="11" t="s">
        <v>661</v>
      </c>
      <c r="D61" s="360" t="s">
        <v>941</v>
      </c>
      <c r="E61" s="360" t="s">
        <v>298</v>
      </c>
      <c r="F61" s="360">
        <v>49378</v>
      </c>
      <c r="G61" s="360" t="s">
        <v>266</v>
      </c>
      <c r="H61" s="481"/>
      <c r="I61" s="481"/>
      <c r="J61" s="360"/>
      <c r="K61" s="360"/>
      <c r="L61" s="360"/>
      <c r="M61" s="360"/>
      <c r="N61" s="360"/>
      <c r="O61" s="360"/>
      <c r="P61" s="100"/>
      <c r="Q61" s="107"/>
      <c r="R61" s="114"/>
    </row>
    <row r="62" spans="1:18" ht="25.5" x14ac:dyDescent="0.25">
      <c r="A62" s="365">
        <v>53</v>
      </c>
      <c r="B62" s="416"/>
      <c r="C62" s="11" t="s">
        <v>661</v>
      </c>
      <c r="D62" s="360" t="s">
        <v>941</v>
      </c>
      <c r="E62" s="360" t="s">
        <v>298</v>
      </c>
      <c r="F62" s="360">
        <v>49379</v>
      </c>
      <c r="G62" s="360" t="s">
        <v>266</v>
      </c>
      <c r="H62" s="481"/>
      <c r="I62" s="481"/>
      <c r="J62" s="360"/>
      <c r="K62" s="360"/>
      <c r="L62" s="360"/>
      <c r="M62" s="360"/>
      <c r="N62" s="360"/>
      <c r="O62" s="360"/>
      <c r="P62" s="100"/>
      <c r="Q62" s="107"/>
      <c r="R62" s="114"/>
    </row>
    <row r="63" spans="1:18" ht="25.5" x14ac:dyDescent="0.25">
      <c r="A63" s="57">
        <v>54</v>
      </c>
      <c r="B63" s="416"/>
      <c r="C63" s="11" t="s">
        <v>661</v>
      </c>
      <c r="D63" s="360" t="s">
        <v>941</v>
      </c>
      <c r="E63" s="360" t="s">
        <v>298</v>
      </c>
      <c r="F63" s="360">
        <v>49380</v>
      </c>
      <c r="G63" s="360" t="s">
        <v>266</v>
      </c>
      <c r="H63" s="481"/>
      <c r="I63" s="481"/>
      <c r="J63" s="360"/>
      <c r="K63" s="360"/>
      <c r="L63" s="360"/>
      <c r="M63" s="360"/>
      <c r="N63" s="360"/>
      <c r="O63" s="360"/>
      <c r="P63" s="100"/>
      <c r="Q63" s="107"/>
      <c r="R63" s="114"/>
    </row>
    <row r="64" spans="1:18" ht="25.5" x14ac:dyDescent="0.25">
      <c r="A64" s="365">
        <v>55</v>
      </c>
      <c r="B64" s="416"/>
      <c r="C64" s="11" t="s">
        <v>661</v>
      </c>
      <c r="D64" s="360" t="s">
        <v>941</v>
      </c>
      <c r="E64" s="360" t="s">
        <v>298</v>
      </c>
      <c r="F64" s="360">
        <v>49381</v>
      </c>
      <c r="G64" s="360" t="s">
        <v>266</v>
      </c>
      <c r="H64" s="481"/>
      <c r="I64" s="481"/>
      <c r="J64" s="360"/>
      <c r="K64" s="360"/>
      <c r="L64" s="360"/>
      <c r="M64" s="360"/>
      <c r="N64" s="360"/>
      <c r="O64" s="360"/>
      <c r="P64" s="100"/>
      <c r="Q64" s="107"/>
      <c r="R64" s="114"/>
    </row>
    <row r="65" spans="1:18" ht="25.5" x14ac:dyDescent="0.25">
      <c r="A65" s="57">
        <v>56</v>
      </c>
      <c r="B65" s="416"/>
      <c r="C65" s="11" t="s">
        <v>661</v>
      </c>
      <c r="D65" s="360" t="s">
        <v>941</v>
      </c>
      <c r="E65" s="360" t="s">
        <v>298</v>
      </c>
      <c r="F65" s="360">
        <v>49409</v>
      </c>
      <c r="G65" s="360" t="s">
        <v>266</v>
      </c>
      <c r="H65" s="481"/>
      <c r="I65" s="481"/>
      <c r="J65" s="360"/>
      <c r="K65" s="360"/>
      <c r="L65" s="360"/>
      <c r="M65" s="360"/>
      <c r="N65" s="360"/>
      <c r="O65" s="360"/>
      <c r="P65" s="100"/>
      <c r="Q65" s="107"/>
      <c r="R65" s="114"/>
    </row>
    <row r="66" spans="1:18" ht="51" x14ac:dyDescent="0.25">
      <c r="A66" s="365">
        <v>57</v>
      </c>
      <c r="B66" s="416"/>
      <c r="C66" s="11" t="s">
        <v>661</v>
      </c>
      <c r="D66" s="360" t="s">
        <v>941</v>
      </c>
      <c r="E66" s="360" t="s">
        <v>298</v>
      </c>
      <c r="F66" s="360" t="s">
        <v>942</v>
      </c>
      <c r="G66" s="360" t="s">
        <v>266</v>
      </c>
      <c r="H66" s="481"/>
      <c r="I66" s="481"/>
      <c r="J66" s="360"/>
      <c r="K66" s="360"/>
      <c r="L66" s="360"/>
      <c r="M66" s="360"/>
      <c r="N66" s="360"/>
      <c r="O66" s="360"/>
      <c r="P66" s="100"/>
      <c r="Q66" s="107"/>
      <c r="R66" s="114"/>
    </row>
    <row r="67" spans="1:18" x14ac:dyDescent="0.25">
      <c r="A67" s="57">
        <v>58</v>
      </c>
      <c r="B67" s="416"/>
      <c r="C67" s="11" t="s">
        <v>643</v>
      </c>
      <c r="D67" s="360" t="s">
        <v>298</v>
      </c>
      <c r="E67" s="360" t="s">
        <v>943</v>
      </c>
      <c r="F67" s="360" t="s">
        <v>944</v>
      </c>
      <c r="G67" s="360" t="s">
        <v>267</v>
      </c>
      <c r="H67" s="481"/>
      <c r="I67" s="481"/>
      <c r="J67" s="360"/>
      <c r="K67" s="360"/>
      <c r="L67" s="360"/>
      <c r="M67" s="360"/>
      <c r="N67" s="360"/>
      <c r="O67" s="360"/>
      <c r="P67" s="100"/>
      <c r="Q67" s="107"/>
      <c r="R67" s="114"/>
    </row>
    <row r="68" spans="1:18" x14ac:dyDescent="0.25">
      <c r="A68" s="365">
        <v>59</v>
      </c>
      <c r="B68" s="416"/>
      <c r="C68" s="11" t="s">
        <v>643</v>
      </c>
      <c r="D68" s="360" t="s">
        <v>298</v>
      </c>
      <c r="E68" s="360" t="s">
        <v>945</v>
      </c>
      <c r="F68" s="360" t="s">
        <v>946</v>
      </c>
      <c r="G68" s="360" t="s">
        <v>267</v>
      </c>
      <c r="H68" s="481"/>
      <c r="I68" s="481"/>
      <c r="J68" s="360"/>
      <c r="K68" s="360"/>
      <c r="L68" s="360"/>
      <c r="M68" s="360"/>
      <c r="N68" s="360"/>
      <c r="O68" s="360"/>
      <c r="P68" s="100"/>
      <c r="Q68" s="107"/>
      <c r="R68" s="114"/>
    </row>
    <row r="69" spans="1:18" x14ac:dyDescent="0.25">
      <c r="A69" s="57">
        <v>60</v>
      </c>
      <c r="B69" s="416"/>
      <c r="C69" s="11" t="s">
        <v>643</v>
      </c>
      <c r="D69" s="360" t="s">
        <v>298</v>
      </c>
      <c r="E69" s="360" t="s">
        <v>947</v>
      </c>
      <c r="F69" s="360" t="s">
        <v>948</v>
      </c>
      <c r="G69" s="360" t="s">
        <v>267</v>
      </c>
      <c r="H69" s="481"/>
      <c r="I69" s="481"/>
      <c r="J69" s="360"/>
      <c r="K69" s="360"/>
      <c r="L69" s="360"/>
      <c r="M69" s="360"/>
      <c r="N69" s="360"/>
      <c r="O69" s="360"/>
      <c r="P69" s="100"/>
      <c r="Q69" s="107"/>
      <c r="R69" s="114"/>
    </row>
    <row r="70" spans="1:18" x14ac:dyDescent="0.25">
      <c r="A70" s="365">
        <v>61</v>
      </c>
      <c r="B70" s="416"/>
      <c r="C70" s="11" t="s">
        <v>643</v>
      </c>
      <c r="D70" s="360" t="s">
        <v>298</v>
      </c>
      <c r="E70" s="360" t="s">
        <v>949</v>
      </c>
      <c r="F70" s="360" t="s">
        <v>950</v>
      </c>
      <c r="G70" s="360" t="s">
        <v>267</v>
      </c>
      <c r="H70" s="481"/>
      <c r="I70" s="481"/>
      <c r="J70" s="360"/>
      <c r="K70" s="360"/>
      <c r="L70" s="360"/>
      <c r="M70" s="360"/>
      <c r="N70" s="360"/>
      <c r="O70" s="360"/>
      <c r="P70" s="100"/>
      <c r="Q70" s="107"/>
      <c r="R70" s="114"/>
    </row>
    <row r="71" spans="1:18" x14ac:dyDescent="0.25">
      <c r="A71" s="57">
        <v>62</v>
      </c>
      <c r="B71" s="416"/>
      <c r="C71" s="11" t="s">
        <v>643</v>
      </c>
      <c r="D71" s="360" t="s">
        <v>298</v>
      </c>
      <c r="E71" s="360" t="s">
        <v>951</v>
      </c>
      <c r="F71" s="360" t="s">
        <v>952</v>
      </c>
      <c r="G71" s="360" t="s">
        <v>267</v>
      </c>
      <c r="H71" s="481"/>
      <c r="I71" s="481"/>
      <c r="J71" s="360"/>
      <c r="K71" s="360"/>
      <c r="L71" s="360"/>
      <c r="M71" s="360"/>
      <c r="N71" s="360"/>
      <c r="O71" s="360"/>
      <c r="P71" s="100"/>
      <c r="Q71" s="107"/>
      <c r="R71" s="114"/>
    </row>
    <row r="72" spans="1:18" x14ac:dyDescent="0.25">
      <c r="A72" s="365">
        <v>63</v>
      </c>
      <c r="B72" s="416"/>
      <c r="C72" s="11" t="s">
        <v>643</v>
      </c>
      <c r="D72" s="360" t="s">
        <v>298</v>
      </c>
      <c r="E72" s="360" t="s">
        <v>953</v>
      </c>
      <c r="F72" s="360" t="s">
        <v>954</v>
      </c>
      <c r="G72" s="360" t="s">
        <v>267</v>
      </c>
      <c r="H72" s="481"/>
      <c r="I72" s="481"/>
      <c r="J72" s="360"/>
      <c r="K72" s="360"/>
      <c r="L72" s="360"/>
      <c r="M72" s="360"/>
      <c r="N72" s="360"/>
      <c r="O72" s="360"/>
      <c r="P72" s="100"/>
      <c r="Q72" s="107"/>
      <c r="R72" s="114"/>
    </row>
    <row r="73" spans="1:18" x14ac:dyDescent="0.25">
      <c r="A73" s="57">
        <v>64</v>
      </c>
      <c r="B73" s="416"/>
      <c r="C73" s="11" t="s">
        <v>643</v>
      </c>
      <c r="D73" s="360" t="s">
        <v>298</v>
      </c>
      <c r="E73" s="360" t="s">
        <v>955</v>
      </c>
      <c r="F73" s="360" t="s">
        <v>956</v>
      </c>
      <c r="G73" s="360" t="s">
        <v>267</v>
      </c>
      <c r="H73" s="481"/>
      <c r="I73" s="481"/>
      <c r="J73" s="360"/>
      <c r="K73" s="360"/>
      <c r="L73" s="360"/>
      <c r="M73" s="360"/>
      <c r="N73" s="360"/>
      <c r="O73" s="360"/>
      <c r="P73" s="100"/>
      <c r="Q73" s="107"/>
      <c r="R73" s="114"/>
    </row>
    <row r="74" spans="1:18" x14ac:dyDescent="0.25">
      <c r="A74" s="365">
        <v>65</v>
      </c>
      <c r="B74" s="416"/>
      <c r="C74" s="11" t="s">
        <v>643</v>
      </c>
      <c r="D74" s="360" t="s">
        <v>298</v>
      </c>
      <c r="E74" s="360" t="s">
        <v>957</v>
      </c>
      <c r="F74" s="360" t="s">
        <v>958</v>
      </c>
      <c r="G74" s="360" t="s">
        <v>267</v>
      </c>
      <c r="H74" s="481"/>
      <c r="I74" s="481"/>
      <c r="J74" s="360"/>
      <c r="K74" s="360"/>
      <c r="L74" s="360"/>
      <c r="M74" s="360"/>
      <c r="N74" s="360"/>
      <c r="O74" s="360"/>
      <c r="P74" s="100"/>
      <c r="Q74" s="107"/>
      <c r="R74" s="114"/>
    </row>
    <row r="75" spans="1:18" x14ac:dyDescent="0.25">
      <c r="A75" s="57">
        <v>66</v>
      </c>
      <c r="B75" s="416"/>
      <c r="C75" s="11" t="s">
        <v>643</v>
      </c>
      <c r="D75" s="360" t="s">
        <v>298</v>
      </c>
      <c r="E75" s="360" t="s">
        <v>959</v>
      </c>
      <c r="F75" s="360" t="s">
        <v>960</v>
      </c>
      <c r="G75" s="360" t="s">
        <v>267</v>
      </c>
      <c r="H75" s="481"/>
      <c r="I75" s="481"/>
      <c r="J75" s="360"/>
      <c r="K75" s="360"/>
      <c r="L75" s="360"/>
      <c r="M75" s="360"/>
      <c r="N75" s="360"/>
      <c r="O75" s="360"/>
      <c r="P75" s="100"/>
      <c r="Q75" s="107"/>
      <c r="R75" s="114"/>
    </row>
    <row r="76" spans="1:18" x14ac:dyDescent="0.25">
      <c r="A76" s="365">
        <v>67</v>
      </c>
      <c r="B76" s="416"/>
      <c r="C76" s="11" t="s">
        <v>643</v>
      </c>
      <c r="D76" s="360" t="s">
        <v>298</v>
      </c>
      <c r="E76" s="360" t="s">
        <v>961</v>
      </c>
      <c r="F76" s="360" t="s">
        <v>962</v>
      </c>
      <c r="G76" s="360" t="s">
        <v>267</v>
      </c>
      <c r="H76" s="481"/>
      <c r="I76" s="481"/>
      <c r="J76" s="360"/>
      <c r="K76" s="360"/>
      <c r="L76" s="360"/>
      <c r="M76" s="360"/>
      <c r="N76" s="360"/>
      <c r="O76" s="360"/>
      <c r="P76" s="100"/>
      <c r="Q76" s="107"/>
      <c r="R76" s="114"/>
    </row>
    <row r="77" spans="1:18" x14ac:dyDescent="0.25">
      <c r="A77" s="57">
        <v>68</v>
      </c>
      <c r="B77" s="416"/>
      <c r="C77" s="11" t="s">
        <v>643</v>
      </c>
      <c r="D77" s="360" t="s">
        <v>298</v>
      </c>
      <c r="E77" s="360" t="s">
        <v>963</v>
      </c>
      <c r="F77" s="360" t="s">
        <v>964</v>
      </c>
      <c r="G77" s="360" t="s">
        <v>268</v>
      </c>
      <c r="H77" s="481"/>
      <c r="I77" s="481"/>
      <c r="J77" s="360"/>
      <c r="K77" s="360"/>
      <c r="L77" s="360"/>
      <c r="M77" s="360"/>
      <c r="N77" s="360"/>
      <c r="O77" s="360"/>
      <c r="P77" s="100"/>
      <c r="Q77" s="107"/>
      <c r="R77" s="114"/>
    </row>
    <row r="78" spans="1:18" x14ac:dyDescent="0.25">
      <c r="A78" s="365">
        <v>69</v>
      </c>
      <c r="B78" s="416"/>
      <c r="C78" s="11" t="s">
        <v>643</v>
      </c>
      <c r="D78" s="360" t="s">
        <v>298</v>
      </c>
      <c r="E78" s="360" t="s">
        <v>965</v>
      </c>
      <c r="F78" s="360" t="s">
        <v>966</v>
      </c>
      <c r="G78" s="360" t="s">
        <v>268</v>
      </c>
      <c r="H78" s="481"/>
      <c r="I78" s="481"/>
      <c r="J78" s="360"/>
      <c r="K78" s="360"/>
      <c r="L78" s="360"/>
      <c r="M78" s="360"/>
      <c r="N78" s="360"/>
      <c r="O78" s="360"/>
      <c r="P78" s="100"/>
      <c r="Q78" s="107"/>
      <c r="R78" s="114"/>
    </row>
    <row r="79" spans="1:18" x14ac:dyDescent="0.25">
      <c r="A79" s="57">
        <v>70</v>
      </c>
      <c r="B79" s="416"/>
      <c r="C79" s="11" t="s">
        <v>643</v>
      </c>
      <c r="D79" s="360" t="s">
        <v>298</v>
      </c>
      <c r="E79" s="360" t="s">
        <v>967</v>
      </c>
      <c r="F79" s="360" t="s">
        <v>968</v>
      </c>
      <c r="G79" s="360" t="s">
        <v>268</v>
      </c>
      <c r="H79" s="481"/>
      <c r="I79" s="481"/>
      <c r="J79" s="360"/>
      <c r="K79" s="360"/>
      <c r="L79" s="360"/>
      <c r="M79" s="360"/>
      <c r="N79" s="360"/>
      <c r="O79" s="360"/>
      <c r="P79" s="100"/>
      <c r="Q79" s="107"/>
      <c r="R79" s="114"/>
    </row>
    <row r="80" spans="1:18" x14ac:dyDescent="0.25">
      <c r="A80" s="365">
        <v>71</v>
      </c>
      <c r="B80" s="416"/>
      <c r="C80" s="11" t="s">
        <v>643</v>
      </c>
      <c r="D80" s="360" t="s">
        <v>298</v>
      </c>
      <c r="E80" s="360" t="s">
        <v>969</v>
      </c>
      <c r="F80" s="360" t="s">
        <v>970</v>
      </c>
      <c r="G80" s="360" t="s">
        <v>268</v>
      </c>
      <c r="H80" s="481"/>
      <c r="I80" s="481"/>
      <c r="J80" s="360"/>
      <c r="K80" s="360"/>
      <c r="L80" s="360"/>
      <c r="M80" s="360"/>
      <c r="N80" s="360"/>
      <c r="O80" s="360"/>
      <c r="P80" s="100"/>
      <c r="Q80" s="107"/>
      <c r="R80" s="114"/>
    </row>
    <row r="81" spans="1:18" x14ac:dyDescent="0.25">
      <c r="A81" s="57">
        <v>72</v>
      </c>
      <c r="B81" s="416"/>
      <c r="C81" s="11" t="s">
        <v>643</v>
      </c>
      <c r="D81" s="360" t="s">
        <v>298</v>
      </c>
      <c r="E81" s="360" t="s">
        <v>971</v>
      </c>
      <c r="F81" s="360" t="s">
        <v>972</v>
      </c>
      <c r="G81" s="360" t="s">
        <v>268</v>
      </c>
      <c r="H81" s="481"/>
      <c r="I81" s="481"/>
      <c r="J81" s="360"/>
      <c r="K81" s="360"/>
      <c r="L81" s="360"/>
      <c r="M81" s="360"/>
      <c r="N81" s="360"/>
      <c r="O81" s="360"/>
      <c r="P81" s="100"/>
      <c r="Q81" s="107"/>
      <c r="R81" s="114"/>
    </row>
    <row r="82" spans="1:18" x14ac:dyDescent="0.25">
      <c r="A82" s="365">
        <v>73</v>
      </c>
      <c r="B82" s="416"/>
      <c r="C82" s="11" t="s">
        <v>643</v>
      </c>
      <c r="D82" s="360" t="s">
        <v>298</v>
      </c>
      <c r="E82" s="360" t="s">
        <v>973</v>
      </c>
      <c r="F82" s="360" t="s">
        <v>974</v>
      </c>
      <c r="G82" s="360" t="s">
        <v>268</v>
      </c>
      <c r="H82" s="481"/>
      <c r="I82" s="481"/>
      <c r="J82" s="360"/>
      <c r="K82" s="360"/>
      <c r="L82" s="360"/>
      <c r="M82" s="360"/>
      <c r="N82" s="360"/>
      <c r="O82" s="360"/>
      <c r="P82" s="100"/>
      <c r="Q82" s="107"/>
      <c r="R82" s="114"/>
    </row>
    <row r="83" spans="1:18" x14ac:dyDescent="0.25">
      <c r="A83" s="57">
        <v>74</v>
      </c>
      <c r="B83" s="416"/>
      <c r="C83" s="11" t="s">
        <v>975</v>
      </c>
      <c r="D83" s="360" t="s">
        <v>661</v>
      </c>
      <c r="E83" s="360" t="s">
        <v>976</v>
      </c>
      <c r="F83" s="360" t="s">
        <v>977</v>
      </c>
      <c r="G83" s="360" t="s">
        <v>269</v>
      </c>
      <c r="H83" s="481"/>
      <c r="I83" s="481"/>
      <c r="J83" s="360"/>
      <c r="K83" s="360"/>
      <c r="L83" s="360"/>
      <c r="M83" s="360"/>
      <c r="N83" s="360"/>
      <c r="O83" s="360"/>
      <c r="P83" s="100"/>
      <c r="Q83" s="107"/>
      <c r="R83" s="114"/>
    </row>
    <row r="84" spans="1:18" x14ac:dyDescent="0.25">
      <c r="A84" s="365">
        <v>75</v>
      </c>
      <c r="B84" s="476"/>
      <c r="C84" s="11" t="s">
        <v>661</v>
      </c>
      <c r="D84" s="360" t="s">
        <v>978</v>
      </c>
      <c r="E84" s="360" t="s">
        <v>298</v>
      </c>
      <c r="F84" s="360" t="s">
        <v>979</v>
      </c>
      <c r="G84" s="360" t="s">
        <v>269</v>
      </c>
      <c r="H84" s="504"/>
      <c r="I84" s="504"/>
      <c r="J84" s="360"/>
      <c r="K84" s="360"/>
      <c r="L84" s="360"/>
      <c r="M84" s="360"/>
      <c r="N84" s="360"/>
      <c r="O84" s="360"/>
      <c r="P84" s="100"/>
      <c r="Q84" s="107"/>
      <c r="R84" s="114"/>
    </row>
    <row r="85" spans="1:18" x14ac:dyDescent="0.25">
      <c r="A85" s="57">
        <v>76</v>
      </c>
      <c r="B85" s="475" t="s">
        <v>986</v>
      </c>
      <c r="C85" s="11" t="s">
        <v>661</v>
      </c>
      <c r="D85" s="360" t="s">
        <v>938</v>
      </c>
      <c r="E85" s="360" t="s">
        <v>298</v>
      </c>
      <c r="F85" s="360" t="s">
        <v>980</v>
      </c>
      <c r="G85" s="360" t="s">
        <v>269</v>
      </c>
      <c r="H85" s="560">
        <v>1</v>
      </c>
      <c r="I85" s="560">
        <v>1</v>
      </c>
      <c r="J85" s="360"/>
      <c r="K85" s="360"/>
      <c r="L85" s="360"/>
      <c r="M85" s="360"/>
      <c r="N85" s="360"/>
      <c r="O85" s="360"/>
      <c r="P85" s="100"/>
      <c r="Q85" s="107"/>
      <c r="R85" s="114"/>
    </row>
    <row r="86" spans="1:18" x14ac:dyDescent="0.25">
      <c r="A86" s="365">
        <v>77</v>
      </c>
      <c r="B86" s="416"/>
      <c r="C86" s="11" t="s">
        <v>661</v>
      </c>
      <c r="D86" s="360" t="s">
        <v>938</v>
      </c>
      <c r="E86" s="360" t="s">
        <v>298</v>
      </c>
      <c r="F86" s="360" t="s">
        <v>981</v>
      </c>
      <c r="G86" s="360" t="s">
        <v>269</v>
      </c>
      <c r="H86" s="481"/>
      <c r="I86" s="481"/>
      <c r="J86" s="360"/>
      <c r="K86" s="360"/>
      <c r="L86" s="360"/>
      <c r="M86" s="360"/>
      <c r="N86" s="360"/>
      <c r="O86" s="360"/>
      <c r="P86" s="100"/>
      <c r="Q86" s="107"/>
      <c r="R86" s="114"/>
    </row>
    <row r="87" spans="1:18" x14ac:dyDescent="0.25">
      <c r="A87" s="57">
        <v>78</v>
      </c>
      <c r="B87" s="416"/>
      <c r="C87" s="11" t="s">
        <v>661</v>
      </c>
      <c r="D87" s="360" t="s">
        <v>919</v>
      </c>
      <c r="E87" s="360" t="s">
        <v>298</v>
      </c>
      <c r="F87" s="360" t="s">
        <v>982</v>
      </c>
      <c r="G87" s="360" t="s">
        <v>269</v>
      </c>
      <c r="H87" s="481"/>
      <c r="I87" s="481"/>
      <c r="J87" s="360"/>
      <c r="K87" s="360"/>
      <c r="L87" s="360"/>
      <c r="M87" s="360"/>
      <c r="N87" s="360"/>
      <c r="O87" s="360"/>
      <c r="P87" s="100"/>
      <c r="Q87" s="107"/>
      <c r="R87" s="114"/>
    </row>
    <row r="88" spans="1:18" x14ac:dyDescent="0.25">
      <c r="A88" s="365">
        <v>79</v>
      </c>
      <c r="B88" s="416"/>
      <c r="C88" s="11" t="s">
        <v>661</v>
      </c>
      <c r="D88" s="360" t="s">
        <v>978</v>
      </c>
      <c r="E88" s="360" t="s">
        <v>298</v>
      </c>
      <c r="F88" s="360" t="s">
        <v>983</v>
      </c>
      <c r="G88" s="360" t="s">
        <v>269</v>
      </c>
      <c r="H88" s="481"/>
      <c r="I88" s="481"/>
      <c r="J88" s="360"/>
      <c r="K88" s="360"/>
      <c r="L88" s="360"/>
      <c r="M88" s="360"/>
      <c r="N88" s="360"/>
      <c r="O88" s="360"/>
      <c r="P88" s="100"/>
      <c r="Q88" s="107"/>
      <c r="R88" s="114"/>
    </row>
    <row r="89" spans="1:18" ht="25.5" x14ac:dyDescent="0.25">
      <c r="A89" s="57">
        <v>80</v>
      </c>
      <c r="B89" s="416"/>
      <c r="C89" s="11" t="s">
        <v>819</v>
      </c>
      <c r="D89" s="360" t="s">
        <v>298</v>
      </c>
      <c r="E89" s="360" t="s">
        <v>298</v>
      </c>
      <c r="F89" s="360">
        <v>57024</v>
      </c>
      <c r="G89" s="360" t="s">
        <v>984</v>
      </c>
      <c r="H89" s="481"/>
      <c r="I89" s="481"/>
      <c r="J89" s="360"/>
      <c r="K89" s="360"/>
      <c r="L89" s="360"/>
      <c r="M89" s="360"/>
      <c r="N89" s="360"/>
      <c r="O89" s="360"/>
      <c r="P89" s="100"/>
      <c r="Q89" s="107"/>
      <c r="R89" s="114"/>
    </row>
    <row r="90" spans="1:18" ht="25.5" x14ac:dyDescent="0.25">
      <c r="A90" s="365">
        <v>81</v>
      </c>
      <c r="B90" s="416"/>
      <c r="C90" s="11" t="s">
        <v>819</v>
      </c>
      <c r="D90" s="360" t="s">
        <v>298</v>
      </c>
      <c r="E90" s="360" t="s">
        <v>298</v>
      </c>
      <c r="F90" s="360">
        <v>57025</v>
      </c>
      <c r="G90" s="360" t="s">
        <v>984</v>
      </c>
      <c r="H90" s="481"/>
      <c r="I90" s="481"/>
      <c r="J90" s="360"/>
      <c r="K90" s="360"/>
      <c r="L90" s="360"/>
      <c r="M90" s="360"/>
      <c r="N90" s="360"/>
      <c r="O90" s="360"/>
      <c r="P90" s="100"/>
      <c r="Q90" s="107"/>
      <c r="R90" s="114"/>
    </row>
    <row r="91" spans="1:18" ht="25.5" x14ac:dyDescent="0.25">
      <c r="A91" s="57">
        <v>82</v>
      </c>
      <c r="B91" s="416"/>
      <c r="C91" s="11" t="s">
        <v>819</v>
      </c>
      <c r="D91" s="360" t="s">
        <v>298</v>
      </c>
      <c r="E91" s="360" t="s">
        <v>298</v>
      </c>
      <c r="F91" s="360">
        <v>57026</v>
      </c>
      <c r="G91" s="360" t="s">
        <v>984</v>
      </c>
      <c r="H91" s="481"/>
      <c r="I91" s="481"/>
      <c r="J91" s="360"/>
      <c r="K91" s="360"/>
      <c r="L91" s="360"/>
      <c r="M91" s="360"/>
      <c r="N91" s="360"/>
      <c r="O91" s="360"/>
      <c r="P91" s="100"/>
      <c r="Q91" s="107"/>
      <c r="R91" s="114"/>
    </row>
    <row r="92" spans="1:18" ht="25.5" x14ac:dyDescent="0.25">
      <c r="A92" s="365">
        <v>83</v>
      </c>
      <c r="B92" s="416"/>
      <c r="C92" s="11" t="s">
        <v>819</v>
      </c>
      <c r="D92" s="360" t="s">
        <v>298</v>
      </c>
      <c r="E92" s="360" t="s">
        <v>298</v>
      </c>
      <c r="F92" s="360">
        <v>57027</v>
      </c>
      <c r="G92" s="360" t="s">
        <v>984</v>
      </c>
      <c r="H92" s="481"/>
      <c r="I92" s="481"/>
      <c r="J92" s="360"/>
      <c r="K92" s="360"/>
      <c r="L92" s="360"/>
      <c r="M92" s="360"/>
      <c r="N92" s="360"/>
      <c r="O92" s="360"/>
      <c r="P92" s="100"/>
      <c r="Q92" s="107"/>
      <c r="R92" s="114"/>
    </row>
    <row r="93" spans="1:18" ht="25.5" x14ac:dyDescent="0.25">
      <c r="A93" s="57">
        <v>84</v>
      </c>
      <c r="B93" s="416"/>
      <c r="C93" s="11" t="s">
        <v>819</v>
      </c>
      <c r="D93" s="360" t="s">
        <v>298</v>
      </c>
      <c r="E93" s="360" t="s">
        <v>298</v>
      </c>
      <c r="F93" s="360">
        <v>57028</v>
      </c>
      <c r="G93" s="360" t="s">
        <v>984</v>
      </c>
      <c r="H93" s="481"/>
      <c r="I93" s="481"/>
      <c r="J93" s="360"/>
      <c r="K93" s="360"/>
      <c r="L93" s="360"/>
      <c r="M93" s="360"/>
      <c r="N93" s="360"/>
      <c r="O93" s="360"/>
      <c r="P93" s="100"/>
      <c r="Q93" s="107"/>
      <c r="R93" s="114"/>
    </row>
    <row r="94" spans="1:18" ht="25.5" x14ac:dyDescent="0.25">
      <c r="A94" s="365">
        <v>85</v>
      </c>
      <c r="B94" s="416"/>
      <c r="C94" s="11" t="s">
        <v>819</v>
      </c>
      <c r="D94" s="360" t="s">
        <v>298</v>
      </c>
      <c r="E94" s="360" t="s">
        <v>298</v>
      </c>
      <c r="F94" s="360">
        <v>58026</v>
      </c>
      <c r="G94" s="360" t="s">
        <v>984</v>
      </c>
      <c r="H94" s="481"/>
      <c r="I94" s="481"/>
      <c r="J94" s="360"/>
      <c r="K94" s="360"/>
      <c r="L94" s="360"/>
      <c r="M94" s="360"/>
      <c r="N94" s="360"/>
      <c r="O94" s="360"/>
      <c r="P94" s="100"/>
      <c r="Q94" s="107"/>
      <c r="R94" s="114"/>
    </row>
    <row r="95" spans="1:18" ht="25.5" x14ac:dyDescent="0.25">
      <c r="A95" s="57">
        <v>86</v>
      </c>
      <c r="B95" s="416"/>
      <c r="C95" s="11" t="s">
        <v>819</v>
      </c>
      <c r="D95" s="360" t="s">
        <v>298</v>
      </c>
      <c r="E95" s="360" t="s">
        <v>298</v>
      </c>
      <c r="F95" s="360">
        <v>58027</v>
      </c>
      <c r="G95" s="360" t="s">
        <v>984</v>
      </c>
      <c r="H95" s="481"/>
      <c r="I95" s="481"/>
      <c r="J95" s="360"/>
      <c r="K95" s="360"/>
      <c r="L95" s="360"/>
      <c r="M95" s="360"/>
      <c r="N95" s="360"/>
      <c r="O95" s="360"/>
      <c r="P95" s="100"/>
      <c r="Q95" s="107"/>
      <c r="R95" s="114"/>
    </row>
    <row r="96" spans="1:18" ht="25.5" x14ac:dyDescent="0.25">
      <c r="A96" s="365">
        <v>87</v>
      </c>
      <c r="B96" s="416"/>
      <c r="C96" s="11" t="s">
        <v>819</v>
      </c>
      <c r="D96" s="360" t="s">
        <v>298</v>
      </c>
      <c r="E96" s="360" t="s">
        <v>298</v>
      </c>
      <c r="F96" s="360">
        <v>58028</v>
      </c>
      <c r="G96" s="360" t="s">
        <v>984</v>
      </c>
      <c r="H96" s="481"/>
      <c r="I96" s="481"/>
      <c r="J96" s="360"/>
      <c r="K96" s="360"/>
      <c r="L96" s="360"/>
      <c r="M96" s="360"/>
      <c r="N96" s="360"/>
      <c r="O96" s="360"/>
      <c r="P96" s="100"/>
      <c r="Q96" s="107"/>
      <c r="R96" s="114"/>
    </row>
    <row r="97" spans="1:19" ht="25.5" x14ac:dyDescent="0.25">
      <c r="A97" s="57">
        <v>88</v>
      </c>
      <c r="B97" s="416"/>
      <c r="C97" s="11" t="s">
        <v>819</v>
      </c>
      <c r="D97" s="360" t="s">
        <v>298</v>
      </c>
      <c r="E97" s="360" t="s">
        <v>298</v>
      </c>
      <c r="F97" s="360">
        <v>58029</v>
      </c>
      <c r="G97" s="360" t="s">
        <v>984</v>
      </c>
      <c r="H97" s="481"/>
      <c r="I97" s="481"/>
      <c r="J97" s="360"/>
      <c r="K97" s="360"/>
      <c r="L97" s="360"/>
      <c r="M97" s="360"/>
      <c r="N97" s="360"/>
      <c r="O97" s="360"/>
      <c r="P97" s="100"/>
      <c r="Q97" s="107"/>
      <c r="R97" s="114"/>
    </row>
    <row r="98" spans="1:19" ht="25.5" x14ac:dyDescent="0.25">
      <c r="A98" s="365">
        <v>89</v>
      </c>
      <c r="B98" s="416"/>
      <c r="C98" s="11" t="s">
        <v>819</v>
      </c>
      <c r="D98" s="360" t="s">
        <v>298</v>
      </c>
      <c r="E98" s="360" t="s">
        <v>298</v>
      </c>
      <c r="F98" s="360">
        <v>58030</v>
      </c>
      <c r="G98" s="360" t="s">
        <v>984</v>
      </c>
      <c r="H98" s="481"/>
      <c r="I98" s="481"/>
      <c r="J98" s="360"/>
      <c r="K98" s="360"/>
      <c r="L98" s="360"/>
      <c r="M98" s="360"/>
      <c r="N98" s="360"/>
      <c r="O98" s="360"/>
      <c r="P98" s="100"/>
      <c r="Q98" s="107"/>
      <c r="R98" s="114"/>
    </row>
    <row r="99" spans="1:19" ht="25.5" x14ac:dyDescent="0.25">
      <c r="A99" s="57">
        <v>90</v>
      </c>
      <c r="B99" s="416"/>
      <c r="C99" s="11" t="s">
        <v>819</v>
      </c>
      <c r="D99" s="360" t="s">
        <v>298</v>
      </c>
      <c r="E99" s="360" t="s">
        <v>298</v>
      </c>
      <c r="F99" s="360">
        <v>58031</v>
      </c>
      <c r="G99" s="360" t="s">
        <v>984</v>
      </c>
      <c r="H99" s="481"/>
      <c r="I99" s="481"/>
      <c r="J99" s="360"/>
      <c r="K99" s="360"/>
      <c r="L99" s="360"/>
      <c r="M99" s="360"/>
      <c r="N99" s="360"/>
      <c r="O99" s="360"/>
      <c r="P99" s="100"/>
      <c r="Q99" s="107"/>
      <c r="R99" s="114"/>
    </row>
    <row r="100" spans="1:19" ht="26.25" thickBot="1" x14ac:dyDescent="0.3">
      <c r="A100" s="109">
        <v>91</v>
      </c>
      <c r="B100" s="421"/>
      <c r="C100" s="13" t="s">
        <v>819</v>
      </c>
      <c r="D100" s="361" t="s">
        <v>298</v>
      </c>
      <c r="E100" s="361" t="s">
        <v>298</v>
      </c>
      <c r="F100" s="361">
        <v>58032</v>
      </c>
      <c r="G100" s="361" t="s">
        <v>984</v>
      </c>
      <c r="H100" s="482"/>
      <c r="I100" s="482"/>
      <c r="J100" s="361"/>
      <c r="K100" s="361"/>
      <c r="L100" s="361"/>
      <c r="M100" s="361"/>
      <c r="N100" s="361"/>
      <c r="O100" s="361"/>
      <c r="P100" s="115"/>
      <c r="Q100" s="116"/>
      <c r="R100" s="117"/>
    </row>
    <row r="101" spans="1:19" s="132" customFormat="1" ht="15.75" x14ac:dyDescent="0.25">
      <c r="A101" s="478" t="s">
        <v>1635</v>
      </c>
      <c r="B101" s="460"/>
      <c r="C101" s="460"/>
      <c r="D101" s="460"/>
      <c r="E101" s="460"/>
      <c r="F101" s="460"/>
      <c r="G101" s="460"/>
      <c r="H101" s="460"/>
      <c r="I101" s="460"/>
      <c r="J101" s="460"/>
      <c r="K101" s="461"/>
      <c r="L101" s="110">
        <f>SUM(L10:L100)</f>
        <v>0</v>
      </c>
      <c r="M101" s="110"/>
      <c r="N101" s="110"/>
      <c r="O101" s="110">
        <f>SUM(O10:O100)</f>
        <v>0</v>
      </c>
      <c r="P101" s="110"/>
      <c r="Q101" s="110"/>
      <c r="R101" s="120">
        <f>SUM(R10:R100)</f>
        <v>0</v>
      </c>
      <c r="S101" s="131"/>
    </row>
    <row r="102" spans="1:19" s="132" customFormat="1" ht="15.75" x14ac:dyDescent="0.25">
      <c r="A102" s="479" t="s">
        <v>1635</v>
      </c>
      <c r="B102" s="463"/>
      <c r="C102" s="463"/>
      <c r="D102" s="463"/>
      <c r="E102" s="463"/>
      <c r="F102" s="463"/>
      <c r="G102" s="463"/>
      <c r="H102" s="463"/>
      <c r="I102" s="463"/>
      <c r="J102" s="463"/>
      <c r="K102" s="464"/>
      <c r="L102" s="59">
        <f>SUM(H10:I100)*L101</f>
        <v>0</v>
      </c>
      <c r="M102" s="59"/>
      <c r="N102" s="59"/>
      <c r="O102" s="59">
        <f>SUM(H10:I100)*O101</f>
        <v>0</v>
      </c>
      <c r="P102" s="59"/>
      <c r="Q102" s="59"/>
      <c r="R102" s="60">
        <f>SUM(H10:I100)*R101</f>
        <v>0</v>
      </c>
      <c r="S102" s="131"/>
    </row>
    <row r="103" spans="1:19" ht="18.75" thickBot="1" x14ac:dyDescent="0.3">
      <c r="A103" s="479" t="s">
        <v>1636</v>
      </c>
      <c r="B103" s="463"/>
      <c r="C103" s="463"/>
      <c r="D103" s="463"/>
      <c r="E103" s="463"/>
      <c r="F103" s="463"/>
      <c r="G103" s="463"/>
      <c r="H103" s="463"/>
      <c r="I103" s="463"/>
      <c r="J103" s="463"/>
      <c r="K103" s="464"/>
      <c r="L103" s="465">
        <f>SUM(L102+O102+R102)</f>
        <v>0</v>
      </c>
      <c r="M103" s="466"/>
      <c r="N103" s="466"/>
      <c r="O103" s="466"/>
      <c r="P103" s="466"/>
      <c r="Q103" s="466"/>
      <c r="R103" s="477"/>
    </row>
    <row r="104" spans="1:19" ht="30" customHeight="1" x14ac:dyDescent="0.25">
      <c r="A104" s="468" t="s">
        <v>7</v>
      </c>
      <c r="B104" s="469"/>
      <c r="C104" s="469"/>
      <c r="D104" s="469"/>
      <c r="E104" s="469"/>
      <c r="F104" s="469"/>
      <c r="G104" s="469"/>
      <c r="H104" s="469"/>
      <c r="I104" s="469"/>
      <c r="J104" s="469"/>
      <c r="K104" s="469"/>
      <c r="L104" s="469"/>
      <c r="M104" s="469"/>
      <c r="N104" s="469"/>
      <c r="O104" s="469"/>
      <c r="P104" s="469"/>
      <c r="Q104" s="469"/>
      <c r="R104" s="470"/>
    </row>
    <row r="105" spans="1:19" ht="25.5" customHeight="1" thickBot="1" x14ac:dyDescent="0.3">
      <c r="A105" s="413" t="s">
        <v>1677</v>
      </c>
      <c r="B105" s="414"/>
      <c r="C105" s="414"/>
      <c r="D105" s="414"/>
      <c r="E105" s="414"/>
      <c r="F105" s="414"/>
      <c r="G105" s="414"/>
      <c r="H105" s="414"/>
      <c r="I105" s="414"/>
      <c r="J105" s="414"/>
      <c r="K105" s="414"/>
      <c r="L105" s="414"/>
      <c r="M105" s="414"/>
      <c r="N105" s="414"/>
      <c r="O105" s="414"/>
      <c r="P105" s="414"/>
      <c r="Q105" s="414"/>
      <c r="R105" s="415"/>
    </row>
    <row r="106" spans="1:19" x14ac:dyDescent="0.25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</row>
    <row r="107" spans="1:19" ht="44.25" customHeight="1" x14ac:dyDescent="0.25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</row>
    <row r="108" spans="1:19" x14ac:dyDescent="0.25">
      <c r="A108" s="409" t="s">
        <v>1639</v>
      </c>
      <c r="B108" s="409"/>
      <c r="C108" s="409"/>
      <c r="D108" s="409"/>
      <c r="E108" s="409"/>
      <c r="F108" s="409"/>
      <c r="G108" s="409"/>
      <c r="H108" s="409"/>
      <c r="I108" s="409"/>
      <c r="J108" s="409"/>
      <c r="K108" s="409"/>
      <c r="L108" s="409"/>
      <c r="M108" s="409"/>
      <c r="N108" s="409"/>
      <c r="O108" s="409"/>
      <c r="P108" s="409"/>
      <c r="Q108" s="409"/>
      <c r="R108" s="409"/>
    </row>
    <row r="109" spans="1:19" ht="15" customHeight="1" x14ac:dyDescent="0.25">
      <c r="A109" s="392" t="s">
        <v>1637</v>
      </c>
      <c r="B109" s="392"/>
      <c r="C109" s="392"/>
      <c r="D109" s="392"/>
      <c r="E109" s="392"/>
      <c r="F109" s="392"/>
      <c r="G109" s="392"/>
      <c r="H109" s="392"/>
      <c r="I109" s="392"/>
      <c r="J109" s="392"/>
      <c r="K109" s="392"/>
      <c r="L109" s="392"/>
      <c r="M109" s="392"/>
      <c r="N109" s="392"/>
      <c r="O109" s="392"/>
      <c r="P109" s="392"/>
      <c r="Q109" s="392"/>
      <c r="R109" s="392"/>
    </row>
    <row r="110" spans="1:19" ht="27.75" customHeight="1" x14ac:dyDescent="0.25">
      <c r="A110" s="393" t="s">
        <v>1638</v>
      </c>
      <c r="B110" s="393"/>
      <c r="C110" s="393"/>
      <c r="D110" s="393"/>
      <c r="E110" s="393"/>
      <c r="F110" s="393"/>
      <c r="G110" s="393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</row>
    <row r="111" spans="1:19" ht="21" customHeight="1" x14ac:dyDescent="0.25">
      <c r="A111" s="394">
        <f ca="1">TODAY()</f>
        <v>42986</v>
      </c>
      <c r="B111" s="394"/>
      <c r="C111" s="394"/>
      <c r="D111" s="394"/>
      <c r="E111" s="394"/>
      <c r="F111" s="394"/>
      <c r="G111" s="394"/>
      <c r="H111" s="394"/>
      <c r="I111" s="394"/>
      <c r="J111" s="394"/>
      <c r="K111" s="394"/>
      <c r="L111" s="394"/>
      <c r="M111" s="394"/>
      <c r="N111" s="394"/>
      <c r="O111" s="394"/>
      <c r="P111" s="394"/>
      <c r="Q111" s="394"/>
      <c r="R111" s="394"/>
    </row>
    <row r="112" spans="1:19" x14ac:dyDescent="0.25">
      <c r="B112" s="56"/>
      <c r="C112" s="355"/>
      <c r="D112" s="355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64"/>
      <c r="R112" s="56" t="s">
        <v>8</v>
      </c>
    </row>
  </sheetData>
  <mergeCells count="42">
    <mergeCell ref="B10:B42"/>
    <mergeCell ref="B43:B84"/>
    <mergeCell ref="B85:B100"/>
    <mergeCell ref="H10:H42"/>
    <mergeCell ref="I10:I42"/>
    <mergeCell ref="H43:H84"/>
    <mergeCell ref="I43:I84"/>
    <mergeCell ref="H85:H100"/>
    <mergeCell ref="I85:I100"/>
    <mergeCell ref="A101:K101"/>
    <mergeCell ref="A102:K102"/>
    <mergeCell ref="A110:R110"/>
    <mergeCell ref="A111:R111"/>
    <mergeCell ref="A103:K103"/>
    <mergeCell ref="L103:R103"/>
    <mergeCell ref="A104:R104"/>
    <mergeCell ref="A105:R105"/>
    <mergeCell ref="A108:R108"/>
    <mergeCell ref="A109:R109"/>
    <mergeCell ref="O8:O9"/>
    <mergeCell ref="Q8:Q9"/>
    <mergeCell ref="R8:R9"/>
    <mergeCell ref="J8:J9"/>
    <mergeCell ref="K8:K9"/>
    <mergeCell ref="L8:L9"/>
    <mergeCell ref="N8:N9"/>
    <mergeCell ref="B8:B9"/>
    <mergeCell ref="A6:R6"/>
    <mergeCell ref="A1:C4"/>
    <mergeCell ref="D1:R1"/>
    <mergeCell ref="D2:R2"/>
    <mergeCell ref="D3:R4"/>
    <mergeCell ref="A5:R5"/>
    <mergeCell ref="C8:C9"/>
    <mergeCell ref="D8:D9"/>
    <mergeCell ref="E8:E9"/>
    <mergeCell ref="F8:F9"/>
    <mergeCell ref="A7:R7"/>
    <mergeCell ref="A8:A9"/>
    <mergeCell ref="G8:G9"/>
    <mergeCell ref="H8:H9"/>
    <mergeCell ref="I8:I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60"/>
  <sheetViews>
    <sheetView zoomScale="90" zoomScaleNormal="90" zoomScaleSheetLayoutView="85" workbookViewId="0">
      <selection activeCell="D1" sqref="A1:R55"/>
    </sheetView>
  </sheetViews>
  <sheetFormatPr baseColWidth="10" defaultColWidth="11.42578125" defaultRowHeight="12.75" x14ac:dyDescent="0.25"/>
  <cols>
    <col min="1" max="1" width="5" style="70" customWidth="1"/>
    <col min="2" max="2" width="14.28515625" style="55" customWidth="1"/>
    <col min="3" max="4" width="15.85546875" style="65" customWidth="1"/>
    <col min="5" max="5" width="15.42578125" style="55" customWidth="1"/>
    <col min="6" max="6" width="12.28515625" style="55" customWidth="1"/>
    <col min="7" max="8" width="15.7109375" style="55" customWidth="1"/>
    <col min="9" max="9" width="15.42578125" style="55" customWidth="1"/>
    <col min="10" max="10" width="16.85546875" style="55" customWidth="1"/>
    <col min="11" max="11" width="15.140625" style="55" customWidth="1"/>
    <col min="12" max="12" width="13" style="55" customWidth="1"/>
    <col min="13" max="13" width="18" style="55" customWidth="1"/>
    <col min="14" max="14" width="13.42578125" style="55" customWidth="1"/>
    <col min="15" max="15" width="15" style="55" customWidth="1"/>
    <col min="16" max="16" width="16.7109375" style="55" customWidth="1"/>
    <col min="17" max="17" width="16.42578125" style="66" customWidth="1"/>
    <col min="18" max="18" width="15.42578125" style="55" customWidth="1"/>
    <col min="19" max="16384" width="11.42578125" style="55"/>
  </cols>
  <sheetData>
    <row r="1" spans="1:18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1630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24.75" customHeight="1" thickBot="1" x14ac:dyDescent="0.3">
      <c r="A7" s="452" t="s">
        <v>149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42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50" t="s">
        <v>1625</v>
      </c>
      <c r="N8" s="457" t="s">
        <v>1623</v>
      </c>
      <c r="O8" s="424" t="s">
        <v>1624</v>
      </c>
      <c r="P8" s="51" t="s">
        <v>1626</v>
      </c>
      <c r="Q8" s="457" t="s">
        <v>1623</v>
      </c>
      <c r="R8" s="455" t="s">
        <v>1624</v>
      </c>
    </row>
    <row r="9" spans="1:18" ht="24.75" customHeight="1" thickBot="1" x14ac:dyDescent="0.3">
      <c r="A9" s="423"/>
      <c r="B9" s="391"/>
      <c r="C9" s="391"/>
      <c r="D9" s="391"/>
      <c r="E9" s="391"/>
      <c r="F9" s="391"/>
      <c r="G9" s="391"/>
      <c r="H9" s="391"/>
      <c r="I9" s="391"/>
      <c r="J9" s="391"/>
      <c r="K9" s="458"/>
      <c r="L9" s="391"/>
      <c r="M9" s="52" t="s">
        <v>1627</v>
      </c>
      <c r="N9" s="458"/>
      <c r="O9" s="391"/>
      <c r="P9" s="53" t="s">
        <v>1628</v>
      </c>
      <c r="Q9" s="458"/>
      <c r="R9" s="456"/>
    </row>
    <row r="10" spans="1:18" ht="12.75" customHeight="1" x14ac:dyDescent="0.25">
      <c r="A10" s="108">
        <v>1</v>
      </c>
      <c r="B10" s="418" t="s">
        <v>214</v>
      </c>
      <c r="C10" s="74" t="s">
        <v>150</v>
      </c>
      <c r="D10" s="74" t="s">
        <v>151</v>
      </c>
      <c r="E10" s="74" t="s">
        <v>152</v>
      </c>
      <c r="F10" s="80" t="s">
        <v>153</v>
      </c>
      <c r="G10" s="418" t="s">
        <v>213</v>
      </c>
      <c r="H10" s="418">
        <v>1</v>
      </c>
      <c r="I10" s="425">
        <v>1</v>
      </c>
      <c r="J10" s="72"/>
      <c r="K10" s="72"/>
      <c r="L10" s="72"/>
      <c r="M10" s="72"/>
      <c r="N10" s="72"/>
      <c r="O10" s="72"/>
      <c r="P10" s="111"/>
      <c r="Q10" s="112"/>
      <c r="R10" s="113"/>
    </row>
    <row r="11" spans="1:18" ht="15" customHeight="1" x14ac:dyDescent="0.25">
      <c r="A11" s="57">
        <v>2</v>
      </c>
      <c r="B11" s="416"/>
      <c r="C11" s="76" t="s">
        <v>150</v>
      </c>
      <c r="D11" s="76" t="s">
        <v>151</v>
      </c>
      <c r="E11" s="76" t="s">
        <v>154</v>
      </c>
      <c r="F11" s="84">
        <v>57547</v>
      </c>
      <c r="G11" s="416"/>
      <c r="H11" s="416"/>
      <c r="I11" s="426"/>
      <c r="J11" s="67"/>
      <c r="K11" s="67"/>
      <c r="L11" s="67"/>
      <c r="M11" s="67"/>
      <c r="N11" s="67"/>
      <c r="O11" s="67"/>
      <c r="P11" s="100"/>
      <c r="Q11" s="107"/>
      <c r="R11" s="114"/>
    </row>
    <row r="12" spans="1:18" ht="15" customHeight="1" x14ac:dyDescent="0.25">
      <c r="A12" s="57">
        <v>3</v>
      </c>
      <c r="B12" s="416"/>
      <c r="C12" s="76" t="s">
        <v>150</v>
      </c>
      <c r="D12" s="76" t="s">
        <v>151</v>
      </c>
      <c r="E12" s="76" t="s">
        <v>155</v>
      </c>
      <c r="F12" s="84" t="s">
        <v>156</v>
      </c>
      <c r="G12" s="416"/>
      <c r="H12" s="416"/>
      <c r="I12" s="426"/>
      <c r="J12" s="67"/>
      <c r="K12" s="67"/>
      <c r="L12" s="67"/>
      <c r="M12" s="67"/>
      <c r="N12" s="67"/>
      <c r="O12" s="67"/>
      <c r="P12" s="100"/>
      <c r="Q12" s="107"/>
      <c r="R12" s="114"/>
    </row>
    <row r="13" spans="1:18" ht="15" customHeight="1" x14ac:dyDescent="0.25">
      <c r="A13" s="57">
        <v>4</v>
      </c>
      <c r="B13" s="416"/>
      <c r="C13" s="76" t="s">
        <v>150</v>
      </c>
      <c r="D13" s="76" t="s">
        <v>151</v>
      </c>
      <c r="E13" s="76" t="s">
        <v>157</v>
      </c>
      <c r="F13" s="84" t="s">
        <v>158</v>
      </c>
      <c r="G13" s="416"/>
      <c r="H13" s="416"/>
      <c r="I13" s="426"/>
      <c r="J13" s="67"/>
      <c r="K13" s="67"/>
      <c r="L13" s="67"/>
      <c r="M13" s="67"/>
      <c r="N13" s="67"/>
      <c r="O13" s="67"/>
      <c r="P13" s="100"/>
      <c r="Q13" s="107"/>
      <c r="R13" s="114"/>
    </row>
    <row r="14" spans="1:18" ht="15" customHeight="1" x14ac:dyDescent="0.25">
      <c r="A14" s="57">
        <v>5</v>
      </c>
      <c r="B14" s="416"/>
      <c r="C14" s="76" t="s">
        <v>150</v>
      </c>
      <c r="D14" s="76" t="s">
        <v>151</v>
      </c>
      <c r="E14" s="76" t="s">
        <v>159</v>
      </c>
      <c r="F14" s="84" t="s">
        <v>160</v>
      </c>
      <c r="G14" s="416"/>
      <c r="H14" s="416"/>
      <c r="I14" s="426"/>
      <c r="J14" s="67"/>
      <c r="K14" s="67"/>
      <c r="L14" s="67"/>
      <c r="M14" s="67"/>
      <c r="N14" s="67"/>
      <c r="O14" s="67"/>
      <c r="P14" s="100"/>
      <c r="Q14" s="107"/>
      <c r="R14" s="114"/>
    </row>
    <row r="15" spans="1:18" ht="15" customHeight="1" x14ac:dyDescent="0.25">
      <c r="A15" s="57">
        <v>6</v>
      </c>
      <c r="B15" s="416"/>
      <c r="C15" s="76" t="s">
        <v>150</v>
      </c>
      <c r="D15" s="76" t="s">
        <v>151</v>
      </c>
      <c r="E15" s="76" t="s">
        <v>161</v>
      </c>
      <c r="F15" s="84" t="s">
        <v>162</v>
      </c>
      <c r="G15" s="416"/>
      <c r="H15" s="416"/>
      <c r="I15" s="426"/>
      <c r="J15" s="67"/>
      <c r="K15" s="67"/>
      <c r="L15" s="67"/>
      <c r="M15" s="67"/>
      <c r="N15" s="67"/>
      <c r="O15" s="67"/>
      <c r="P15" s="100"/>
      <c r="Q15" s="107"/>
      <c r="R15" s="114"/>
    </row>
    <row r="16" spans="1:18" ht="15" customHeight="1" x14ac:dyDescent="0.25">
      <c r="A16" s="57">
        <v>7</v>
      </c>
      <c r="B16" s="416"/>
      <c r="C16" s="76" t="s">
        <v>150</v>
      </c>
      <c r="D16" s="76" t="s">
        <v>151</v>
      </c>
      <c r="E16" s="76" t="s">
        <v>163</v>
      </c>
      <c r="F16" s="84" t="s">
        <v>164</v>
      </c>
      <c r="G16" s="416"/>
      <c r="H16" s="416"/>
      <c r="I16" s="426"/>
      <c r="J16" s="67"/>
      <c r="K16" s="67"/>
      <c r="L16" s="67"/>
      <c r="M16" s="67"/>
      <c r="N16" s="67"/>
      <c r="O16" s="67"/>
      <c r="P16" s="100"/>
      <c r="Q16" s="107"/>
      <c r="R16" s="114"/>
    </row>
    <row r="17" spans="1:18" ht="15" customHeight="1" x14ac:dyDescent="0.25">
      <c r="A17" s="57">
        <v>8</v>
      </c>
      <c r="B17" s="416"/>
      <c r="C17" s="76" t="s">
        <v>150</v>
      </c>
      <c r="D17" s="76" t="s">
        <v>151</v>
      </c>
      <c r="E17" s="76" t="s">
        <v>165</v>
      </c>
      <c r="F17" s="84" t="s">
        <v>166</v>
      </c>
      <c r="G17" s="416"/>
      <c r="H17" s="416"/>
      <c r="I17" s="426"/>
      <c r="J17" s="67"/>
      <c r="K17" s="67"/>
      <c r="L17" s="67"/>
      <c r="M17" s="67"/>
      <c r="N17" s="67"/>
      <c r="O17" s="67"/>
      <c r="P17" s="100"/>
      <c r="Q17" s="107"/>
      <c r="R17" s="114"/>
    </row>
    <row r="18" spans="1:18" ht="15" customHeight="1" x14ac:dyDescent="0.25">
      <c r="A18" s="57">
        <v>9</v>
      </c>
      <c r="B18" s="416"/>
      <c r="C18" s="76" t="s">
        <v>150</v>
      </c>
      <c r="D18" s="76" t="s">
        <v>151</v>
      </c>
      <c r="E18" s="76" t="s">
        <v>167</v>
      </c>
      <c r="F18" s="84" t="s">
        <v>168</v>
      </c>
      <c r="G18" s="416"/>
      <c r="H18" s="416"/>
      <c r="I18" s="426"/>
      <c r="J18" s="67"/>
      <c r="K18" s="67"/>
      <c r="L18" s="67"/>
      <c r="M18" s="67"/>
      <c r="N18" s="67"/>
      <c r="O18" s="67"/>
      <c r="P18" s="100"/>
      <c r="Q18" s="107"/>
      <c r="R18" s="114"/>
    </row>
    <row r="19" spans="1:18" ht="15" customHeight="1" x14ac:dyDescent="0.25">
      <c r="A19" s="57">
        <v>10</v>
      </c>
      <c r="B19" s="416"/>
      <c r="C19" s="76" t="s">
        <v>150</v>
      </c>
      <c r="D19" s="76" t="s">
        <v>151</v>
      </c>
      <c r="E19" s="76" t="s">
        <v>169</v>
      </c>
      <c r="F19" s="84" t="s">
        <v>170</v>
      </c>
      <c r="G19" s="416"/>
      <c r="H19" s="416"/>
      <c r="I19" s="426"/>
      <c r="J19" s="67"/>
      <c r="K19" s="67"/>
      <c r="L19" s="67"/>
      <c r="M19" s="67"/>
      <c r="N19" s="67"/>
      <c r="O19" s="67"/>
      <c r="P19" s="100"/>
      <c r="Q19" s="107"/>
      <c r="R19" s="114"/>
    </row>
    <row r="20" spans="1:18" ht="15" customHeight="1" x14ac:dyDescent="0.25">
      <c r="A20" s="57">
        <v>11</v>
      </c>
      <c r="B20" s="416"/>
      <c r="C20" s="76" t="s">
        <v>150</v>
      </c>
      <c r="D20" s="76" t="s">
        <v>151</v>
      </c>
      <c r="E20" s="76" t="s">
        <v>171</v>
      </c>
      <c r="F20" s="84" t="s">
        <v>172</v>
      </c>
      <c r="G20" s="416"/>
      <c r="H20" s="416"/>
      <c r="I20" s="426"/>
      <c r="J20" s="67"/>
      <c r="K20" s="67"/>
      <c r="L20" s="67"/>
      <c r="M20" s="67"/>
      <c r="N20" s="67"/>
      <c r="O20" s="67"/>
      <c r="P20" s="100"/>
      <c r="Q20" s="107"/>
      <c r="R20" s="114"/>
    </row>
    <row r="21" spans="1:18" ht="15" customHeight="1" x14ac:dyDescent="0.25">
      <c r="A21" s="57">
        <v>12</v>
      </c>
      <c r="B21" s="416"/>
      <c r="C21" s="76" t="s">
        <v>150</v>
      </c>
      <c r="D21" s="76" t="s">
        <v>151</v>
      </c>
      <c r="E21" s="76" t="s">
        <v>173</v>
      </c>
      <c r="F21" s="84" t="s">
        <v>174</v>
      </c>
      <c r="G21" s="416"/>
      <c r="H21" s="416"/>
      <c r="I21" s="426"/>
      <c r="J21" s="67"/>
      <c r="K21" s="67"/>
      <c r="L21" s="67"/>
      <c r="M21" s="67"/>
      <c r="N21" s="67"/>
      <c r="O21" s="67"/>
      <c r="P21" s="100"/>
      <c r="Q21" s="107"/>
      <c r="R21" s="114"/>
    </row>
    <row r="22" spans="1:18" ht="15" customHeight="1" x14ac:dyDescent="0.25">
      <c r="A22" s="57">
        <v>13</v>
      </c>
      <c r="B22" s="416"/>
      <c r="C22" s="76" t="s">
        <v>150</v>
      </c>
      <c r="D22" s="76" t="s">
        <v>151</v>
      </c>
      <c r="E22" s="76" t="s">
        <v>175</v>
      </c>
      <c r="F22" s="84" t="s">
        <v>176</v>
      </c>
      <c r="G22" s="416"/>
      <c r="H22" s="416"/>
      <c r="I22" s="426"/>
      <c r="J22" s="67"/>
      <c r="K22" s="67"/>
      <c r="L22" s="67"/>
      <c r="M22" s="67"/>
      <c r="N22" s="67"/>
      <c r="O22" s="67"/>
      <c r="P22" s="100"/>
      <c r="Q22" s="107"/>
      <c r="R22" s="114"/>
    </row>
    <row r="23" spans="1:18" ht="15" customHeight="1" x14ac:dyDescent="0.25">
      <c r="A23" s="57">
        <v>14</v>
      </c>
      <c r="B23" s="416"/>
      <c r="C23" s="76" t="s">
        <v>150</v>
      </c>
      <c r="D23" s="76" t="s">
        <v>151</v>
      </c>
      <c r="E23" s="76" t="s">
        <v>177</v>
      </c>
      <c r="F23" s="84" t="s">
        <v>178</v>
      </c>
      <c r="G23" s="416"/>
      <c r="H23" s="416"/>
      <c r="I23" s="426"/>
      <c r="J23" s="67"/>
      <c r="K23" s="67"/>
      <c r="L23" s="67"/>
      <c r="M23" s="67"/>
      <c r="N23" s="67"/>
      <c r="O23" s="67"/>
      <c r="P23" s="100"/>
      <c r="Q23" s="107"/>
      <c r="R23" s="114"/>
    </row>
    <row r="24" spans="1:18" ht="15" customHeight="1" x14ac:dyDescent="0.25">
      <c r="A24" s="57">
        <v>15</v>
      </c>
      <c r="B24" s="416"/>
      <c r="C24" s="76" t="s">
        <v>150</v>
      </c>
      <c r="D24" s="76" t="s">
        <v>151</v>
      </c>
      <c r="E24" s="76" t="s">
        <v>179</v>
      </c>
      <c r="F24" s="84" t="s">
        <v>180</v>
      </c>
      <c r="G24" s="416"/>
      <c r="H24" s="416"/>
      <c r="I24" s="426"/>
      <c r="J24" s="67"/>
      <c r="K24" s="67"/>
      <c r="L24" s="67"/>
      <c r="M24" s="67"/>
      <c r="N24" s="67"/>
      <c r="O24" s="67"/>
      <c r="P24" s="100"/>
      <c r="Q24" s="107"/>
      <c r="R24" s="114"/>
    </row>
    <row r="25" spans="1:18" ht="15" customHeight="1" x14ac:dyDescent="0.25">
      <c r="A25" s="57">
        <v>16</v>
      </c>
      <c r="B25" s="416"/>
      <c r="C25" s="76" t="s">
        <v>150</v>
      </c>
      <c r="D25" s="76" t="s">
        <v>151</v>
      </c>
      <c r="E25" s="76" t="s">
        <v>181</v>
      </c>
      <c r="F25" s="84" t="s">
        <v>182</v>
      </c>
      <c r="G25" s="416"/>
      <c r="H25" s="416"/>
      <c r="I25" s="426"/>
      <c r="J25" s="67"/>
      <c r="K25" s="67"/>
      <c r="L25" s="67"/>
      <c r="M25" s="67"/>
      <c r="N25" s="67"/>
      <c r="O25" s="67"/>
      <c r="P25" s="100"/>
      <c r="Q25" s="107"/>
      <c r="R25" s="114"/>
    </row>
    <row r="26" spans="1:18" ht="15" customHeight="1" x14ac:dyDescent="0.25">
      <c r="A26" s="57">
        <v>17</v>
      </c>
      <c r="B26" s="416"/>
      <c r="C26" s="76" t="s">
        <v>183</v>
      </c>
      <c r="D26" s="76" t="s">
        <v>184</v>
      </c>
      <c r="E26" s="76" t="s">
        <v>185</v>
      </c>
      <c r="F26" s="84" t="s">
        <v>186</v>
      </c>
      <c r="G26" s="416"/>
      <c r="H26" s="416"/>
      <c r="I26" s="426"/>
      <c r="J26" s="67"/>
      <c r="K26" s="67"/>
      <c r="L26" s="67"/>
      <c r="M26" s="67"/>
      <c r="N26" s="67"/>
      <c r="O26" s="67"/>
      <c r="P26" s="100"/>
      <c r="Q26" s="107"/>
      <c r="R26" s="114"/>
    </row>
    <row r="27" spans="1:18" ht="15" customHeight="1" x14ac:dyDescent="0.25">
      <c r="A27" s="57">
        <v>18</v>
      </c>
      <c r="B27" s="416"/>
      <c r="C27" s="76" t="s">
        <v>183</v>
      </c>
      <c r="D27" s="76" t="s">
        <v>184</v>
      </c>
      <c r="E27" s="76" t="s">
        <v>187</v>
      </c>
      <c r="F27" s="84" t="s">
        <v>188</v>
      </c>
      <c r="G27" s="416"/>
      <c r="H27" s="416"/>
      <c r="I27" s="426"/>
      <c r="J27" s="67"/>
      <c r="K27" s="67"/>
      <c r="L27" s="67"/>
      <c r="M27" s="67"/>
      <c r="N27" s="67"/>
      <c r="O27" s="67"/>
      <c r="P27" s="100"/>
      <c r="Q27" s="107"/>
      <c r="R27" s="114"/>
    </row>
    <row r="28" spans="1:18" ht="15" customHeight="1" x14ac:dyDescent="0.25">
      <c r="A28" s="57">
        <v>19</v>
      </c>
      <c r="B28" s="416"/>
      <c r="C28" s="76" t="s">
        <v>183</v>
      </c>
      <c r="D28" s="76" t="s">
        <v>184</v>
      </c>
      <c r="E28" s="76" t="s">
        <v>189</v>
      </c>
      <c r="F28" s="84" t="s">
        <v>190</v>
      </c>
      <c r="G28" s="416"/>
      <c r="H28" s="416"/>
      <c r="I28" s="426"/>
      <c r="J28" s="67"/>
      <c r="K28" s="67"/>
      <c r="L28" s="67"/>
      <c r="M28" s="67"/>
      <c r="N28" s="67"/>
      <c r="O28" s="67"/>
      <c r="P28" s="100"/>
      <c r="Q28" s="107"/>
      <c r="R28" s="114"/>
    </row>
    <row r="29" spans="1:18" ht="15" customHeight="1" x14ac:dyDescent="0.25">
      <c r="A29" s="57">
        <v>20</v>
      </c>
      <c r="B29" s="416"/>
      <c r="C29" s="76" t="s">
        <v>183</v>
      </c>
      <c r="D29" s="76" t="s">
        <v>184</v>
      </c>
      <c r="E29" s="76" t="s">
        <v>191</v>
      </c>
      <c r="F29" s="84" t="s">
        <v>192</v>
      </c>
      <c r="G29" s="416"/>
      <c r="H29" s="416"/>
      <c r="I29" s="426"/>
      <c r="J29" s="67"/>
      <c r="K29" s="67"/>
      <c r="L29" s="67"/>
      <c r="M29" s="67"/>
      <c r="N29" s="67"/>
      <c r="O29" s="67"/>
      <c r="P29" s="100"/>
      <c r="Q29" s="107"/>
      <c r="R29" s="114"/>
    </row>
    <row r="30" spans="1:18" ht="15" customHeight="1" x14ac:dyDescent="0.25">
      <c r="A30" s="57">
        <v>21</v>
      </c>
      <c r="B30" s="416"/>
      <c r="C30" s="76" t="s">
        <v>183</v>
      </c>
      <c r="D30" s="76" t="s">
        <v>184</v>
      </c>
      <c r="E30" s="76" t="s">
        <v>193</v>
      </c>
      <c r="F30" s="84" t="s">
        <v>194</v>
      </c>
      <c r="G30" s="416"/>
      <c r="H30" s="416"/>
      <c r="I30" s="426"/>
      <c r="J30" s="67"/>
      <c r="K30" s="67"/>
      <c r="L30" s="67"/>
      <c r="M30" s="67"/>
      <c r="N30" s="67"/>
      <c r="O30" s="67"/>
      <c r="P30" s="100"/>
      <c r="Q30" s="107"/>
      <c r="R30" s="114"/>
    </row>
    <row r="31" spans="1:18" ht="15" customHeight="1" x14ac:dyDescent="0.25">
      <c r="A31" s="57">
        <v>22</v>
      </c>
      <c r="B31" s="416"/>
      <c r="C31" s="76" t="s">
        <v>183</v>
      </c>
      <c r="D31" s="76" t="s">
        <v>184</v>
      </c>
      <c r="E31" s="76" t="s">
        <v>195</v>
      </c>
      <c r="F31" s="84" t="s">
        <v>196</v>
      </c>
      <c r="G31" s="416"/>
      <c r="H31" s="416"/>
      <c r="I31" s="426"/>
      <c r="J31" s="67"/>
      <c r="K31" s="67"/>
      <c r="L31" s="67"/>
      <c r="M31" s="67"/>
      <c r="N31" s="67"/>
      <c r="O31" s="67"/>
      <c r="P31" s="100"/>
      <c r="Q31" s="107"/>
      <c r="R31" s="114"/>
    </row>
    <row r="32" spans="1:18" ht="15" customHeight="1" x14ac:dyDescent="0.25">
      <c r="A32" s="57">
        <v>23</v>
      </c>
      <c r="B32" s="416"/>
      <c r="C32" s="76" t="s">
        <v>183</v>
      </c>
      <c r="D32" s="76" t="s">
        <v>184</v>
      </c>
      <c r="E32" s="76" t="s">
        <v>197</v>
      </c>
      <c r="F32" s="84" t="s">
        <v>198</v>
      </c>
      <c r="G32" s="416"/>
      <c r="H32" s="416"/>
      <c r="I32" s="426"/>
      <c r="J32" s="67"/>
      <c r="K32" s="67"/>
      <c r="L32" s="67"/>
      <c r="M32" s="67"/>
      <c r="N32" s="67"/>
      <c r="O32" s="67"/>
      <c r="P32" s="100"/>
      <c r="Q32" s="107"/>
      <c r="R32" s="114"/>
    </row>
    <row r="33" spans="1:18" ht="15" customHeight="1" x14ac:dyDescent="0.25">
      <c r="A33" s="57">
        <v>24</v>
      </c>
      <c r="B33" s="416"/>
      <c r="C33" s="76" t="s">
        <v>183</v>
      </c>
      <c r="D33" s="76" t="s">
        <v>184</v>
      </c>
      <c r="E33" s="76" t="s">
        <v>199</v>
      </c>
      <c r="F33" s="84" t="s">
        <v>200</v>
      </c>
      <c r="G33" s="416"/>
      <c r="H33" s="416"/>
      <c r="I33" s="426"/>
      <c r="J33" s="67"/>
      <c r="K33" s="67"/>
      <c r="L33" s="67"/>
      <c r="M33" s="67"/>
      <c r="N33" s="67"/>
      <c r="O33" s="67"/>
      <c r="P33" s="100"/>
      <c r="Q33" s="107"/>
      <c r="R33" s="114"/>
    </row>
    <row r="34" spans="1:18" ht="15" customHeight="1" x14ac:dyDescent="0.25">
      <c r="A34" s="57">
        <v>25</v>
      </c>
      <c r="B34" s="416"/>
      <c r="C34" s="76" t="s">
        <v>183</v>
      </c>
      <c r="D34" s="76" t="s">
        <v>184</v>
      </c>
      <c r="E34" s="76" t="s">
        <v>201</v>
      </c>
      <c r="F34" s="84" t="s">
        <v>202</v>
      </c>
      <c r="G34" s="416"/>
      <c r="H34" s="416"/>
      <c r="I34" s="426"/>
      <c r="J34" s="67"/>
      <c r="K34" s="67"/>
      <c r="L34" s="67"/>
      <c r="M34" s="67"/>
      <c r="N34" s="67"/>
      <c r="O34" s="67"/>
      <c r="P34" s="100"/>
      <c r="Q34" s="107"/>
      <c r="R34" s="114"/>
    </row>
    <row r="35" spans="1:18" ht="15" customHeight="1" x14ac:dyDescent="0.25">
      <c r="A35" s="57">
        <v>26</v>
      </c>
      <c r="B35" s="416"/>
      <c r="C35" s="76" t="s">
        <v>183</v>
      </c>
      <c r="D35" s="76" t="s">
        <v>184</v>
      </c>
      <c r="E35" s="76" t="s">
        <v>203</v>
      </c>
      <c r="F35" s="84" t="s">
        <v>204</v>
      </c>
      <c r="G35" s="416"/>
      <c r="H35" s="416"/>
      <c r="I35" s="426"/>
      <c r="J35" s="67"/>
      <c r="K35" s="67"/>
      <c r="L35" s="67"/>
      <c r="M35" s="67"/>
      <c r="N35" s="67"/>
      <c r="O35" s="67"/>
      <c r="P35" s="100"/>
      <c r="Q35" s="107"/>
      <c r="R35" s="114"/>
    </row>
    <row r="36" spans="1:18" ht="15" customHeight="1" x14ac:dyDescent="0.25">
      <c r="A36" s="57">
        <v>27</v>
      </c>
      <c r="B36" s="416"/>
      <c r="C36" s="76" t="s">
        <v>183</v>
      </c>
      <c r="D36" s="76" t="s">
        <v>184</v>
      </c>
      <c r="E36" s="76" t="s">
        <v>205</v>
      </c>
      <c r="F36" s="84" t="s">
        <v>206</v>
      </c>
      <c r="G36" s="416"/>
      <c r="H36" s="416"/>
      <c r="I36" s="426"/>
      <c r="J36" s="67"/>
      <c r="K36" s="67"/>
      <c r="L36" s="67"/>
      <c r="M36" s="67"/>
      <c r="N36" s="67"/>
      <c r="O36" s="67"/>
      <c r="P36" s="100"/>
      <c r="Q36" s="107"/>
      <c r="R36" s="114"/>
    </row>
    <row r="37" spans="1:18" ht="15" customHeight="1" x14ac:dyDescent="0.25">
      <c r="A37" s="57">
        <v>28</v>
      </c>
      <c r="B37" s="416"/>
      <c r="C37" s="76" t="s">
        <v>207</v>
      </c>
      <c r="D37" s="76" t="s">
        <v>208</v>
      </c>
      <c r="E37" s="76" t="s">
        <v>209</v>
      </c>
      <c r="F37" s="84">
        <v>56943</v>
      </c>
      <c r="G37" s="416"/>
      <c r="H37" s="416"/>
      <c r="I37" s="426"/>
      <c r="J37" s="67"/>
      <c r="K37" s="67"/>
      <c r="L37" s="67"/>
      <c r="M37" s="67"/>
      <c r="N37" s="67"/>
      <c r="O37" s="67"/>
      <c r="P37" s="100"/>
      <c r="Q37" s="107"/>
      <c r="R37" s="114"/>
    </row>
    <row r="38" spans="1:18" ht="15" customHeight="1" x14ac:dyDescent="0.25">
      <c r="A38" s="57">
        <v>29</v>
      </c>
      <c r="B38" s="416"/>
      <c r="C38" s="76" t="s">
        <v>207</v>
      </c>
      <c r="D38" s="76" t="s">
        <v>208</v>
      </c>
      <c r="E38" s="76" t="s">
        <v>210</v>
      </c>
      <c r="F38" s="84">
        <v>56944</v>
      </c>
      <c r="G38" s="416"/>
      <c r="H38" s="416"/>
      <c r="I38" s="426"/>
      <c r="J38" s="67"/>
      <c r="K38" s="67"/>
      <c r="L38" s="67"/>
      <c r="M38" s="67"/>
      <c r="N38" s="67"/>
      <c r="O38" s="67"/>
      <c r="P38" s="100"/>
      <c r="Q38" s="107"/>
      <c r="R38" s="114"/>
    </row>
    <row r="39" spans="1:18" ht="15" customHeight="1" x14ac:dyDescent="0.25">
      <c r="A39" s="57">
        <v>30</v>
      </c>
      <c r="B39" s="416"/>
      <c r="C39" s="76" t="s">
        <v>207</v>
      </c>
      <c r="D39" s="76" t="s">
        <v>208</v>
      </c>
      <c r="E39" s="76" t="s">
        <v>211</v>
      </c>
      <c r="F39" s="84">
        <v>56942</v>
      </c>
      <c r="G39" s="416"/>
      <c r="H39" s="416"/>
      <c r="I39" s="426"/>
      <c r="J39" s="67"/>
      <c r="K39" s="67"/>
      <c r="L39" s="67"/>
      <c r="M39" s="67"/>
      <c r="N39" s="67"/>
      <c r="O39" s="67"/>
      <c r="P39" s="100"/>
      <c r="Q39" s="107"/>
      <c r="R39" s="114"/>
    </row>
    <row r="40" spans="1:18" ht="15" customHeight="1" x14ac:dyDescent="0.25">
      <c r="A40" s="57">
        <v>31</v>
      </c>
      <c r="B40" s="416"/>
      <c r="C40" s="76" t="s">
        <v>207</v>
      </c>
      <c r="D40" s="76" t="s">
        <v>208</v>
      </c>
      <c r="E40" s="76" t="s">
        <v>212</v>
      </c>
      <c r="F40" s="84">
        <v>56940</v>
      </c>
      <c r="G40" s="416"/>
      <c r="H40" s="416"/>
      <c r="I40" s="426"/>
      <c r="J40" s="67"/>
      <c r="K40" s="67"/>
      <c r="L40" s="67"/>
      <c r="M40" s="67"/>
      <c r="N40" s="67"/>
      <c r="O40" s="67"/>
      <c r="P40" s="100"/>
      <c r="Q40" s="107"/>
      <c r="R40" s="114"/>
    </row>
    <row r="41" spans="1:18" ht="15" customHeight="1" x14ac:dyDescent="0.25">
      <c r="A41" s="57">
        <v>32</v>
      </c>
      <c r="B41" s="416"/>
      <c r="C41" s="76" t="s">
        <v>207</v>
      </c>
      <c r="D41" s="76" t="s">
        <v>208</v>
      </c>
      <c r="E41" s="76" t="s">
        <v>1681</v>
      </c>
      <c r="F41" s="84">
        <v>56941</v>
      </c>
      <c r="G41" s="416"/>
      <c r="H41" s="416"/>
      <c r="I41" s="426"/>
      <c r="J41" s="67"/>
      <c r="K41" s="67"/>
      <c r="L41" s="67"/>
      <c r="M41" s="67"/>
      <c r="N41" s="67"/>
      <c r="O41" s="67"/>
      <c r="P41" s="100"/>
      <c r="Q41" s="107"/>
      <c r="R41" s="114"/>
    </row>
    <row r="42" spans="1:18" ht="15" customHeight="1" x14ac:dyDescent="0.25">
      <c r="A42" s="57">
        <v>33</v>
      </c>
      <c r="B42" s="416"/>
      <c r="C42" s="76" t="s">
        <v>207</v>
      </c>
      <c r="D42" s="76" t="s">
        <v>208</v>
      </c>
      <c r="E42" s="76" t="s">
        <v>1682</v>
      </c>
      <c r="F42" s="84">
        <v>56939</v>
      </c>
      <c r="G42" s="416"/>
      <c r="H42" s="416"/>
      <c r="I42" s="426"/>
      <c r="J42" s="67"/>
      <c r="K42" s="67"/>
      <c r="L42" s="67"/>
      <c r="M42" s="67"/>
      <c r="N42" s="67"/>
      <c r="O42" s="67"/>
      <c r="P42" s="100"/>
      <c r="Q42" s="107"/>
      <c r="R42" s="114"/>
    </row>
    <row r="43" spans="1:18" ht="15.75" customHeight="1" thickBot="1" x14ac:dyDescent="0.3">
      <c r="A43" s="109">
        <v>34</v>
      </c>
      <c r="B43" s="421"/>
      <c r="C43" s="75" t="s">
        <v>207</v>
      </c>
      <c r="D43" s="75" t="s">
        <v>208</v>
      </c>
      <c r="E43" s="75" t="s">
        <v>1683</v>
      </c>
      <c r="F43" s="81">
        <v>56794</v>
      </c>
      <c r="G43" s="421"/>
      <c r="H43" s="421"/>
      <c r="I43" s="427"/>
      <c r="J43" s="73"/>
      <c r="K43" s="73"/>
      <c r="L43" s="73"/>
      <c r="M43" s="73"/>
      <c r="N43" s="73"/>
      <c r="O43" s="73"/>
      <c r="P43" s="115"/>
      <c r="Q43" s="116"/>
      <c r="R43" s="117"/>
    </row>
    <row r="44" spans="1:18" ht="15.75" x14ac:dyDescent="0.25">
      <c r="A44" s="459" t="s">
        <v>1635</v>
      </c>
      <c r="B44" s="460"/>
      <c r="C44" s="460"/>
      <c r="D44" s="460"/>
      <c r="E44" s="460"/>
      <c r="F44" s="460"/>
      <c r="G44" s="460"/>
      <c r="H44" s="460"/>
      <c r="I44" s="460"/>
      <c r="J44" s="460"/>
      <c r="K44" s="461"/>
      <c r="L44" s="110">
        <f>SUM(L10:L43)</f>
        <v>0</v>
      </c>
      <c r="M44" s="110"/>
      <c r="N44" s="110"/>
      <c r="O44" s="110">
        <f>SUM(O10:O43)</f>
        <v>0</v>
      </c>
      <c r="P44" s="110"/>
      <c r="Q44" s="110"/>
      <c r="R44" s="110">
        <f>SUM(R10:R43)</f>
        <v>0</v>
      </c>
    </row>
    <row r="45" spans="1:18" ht="15.75" x14ac:dyDescent="0.25">
      <c r="A45" s="462" t="s">
        <v>1635</v>
      </c>
      <c r="B45" s="463"/>
      <c r="C45" s="463"/>
      <c r="D45" s="463"/>
      <c r="E45" s="463"/>
      <c r="F45" s="463"/>
      <c r="G45" s="463"/>
      <c r="H45" s="463"/>
      <c r="I45" s="463"/>
      <c r="J45" s="463"/>
      <c r="K45" s="464"/>
      <c r="L45" s="59">
        <f>SUM(H10:I43)*L44</f>
        <v>0</v>
      </c>
      <c r="M45" s="59"/>
      <c r="N45" s="59"/>
      <c r="O45" s="59">
        <f>SUM(H10:I43)*O44</f>
        <v>0</v>
      </c>
      <c r="P45" s="59"/>
      <c r="Q45" s="59"/>
      <c r="R45" s="59">
        <f>SUM(H10:I43)*R44</f>
        <v>0</v>
      </c>
    </row>
    <row r="46" spans="1:18" ht="18.75" thickBot="1" x14ac:dyDescent="0.3">
      <c r="A46" s="462" t="s">
        <v>1636</v>
      </c>
      <c r="B46" s="463"/>
      <c r="C46" s="463"/>
      <c r="D46" s="463"/>
      <c r="E46" s="463"/>
      <c r="F46" s="463"/>
      <c r="G46" s="463"/>
      <c r="H46" s="463"/>
      <c r="I46" s="463"/>
      <c r="J46" s="463"/>
      <c r="K46" s="464"/>
      <c r="L46" s="465">
        <f>SUM(L45+O45+R45)</f>
        <v>0</v>
      </c>
      <c r="M46" s="466"/>
      <c r="N46" s="466"/>
      <c r="O46" s="466"/>
      <c r="P46" s="466"/>
      <c r="Q46" s="466"/>
      <c r="R46" s="467"/>
    </row>
    <row r="47" spans="1:18" x14ac:dyDescent="0.25">
      <c r="A47" s="468" t="s">
        <v>7</v>
      </c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69"/>
      <c r="R47" s="470"/>
    </row>
    <row r="48" spans="1:18" ht="25.5" customHeight="1" thickBot="1" x14ac:dyDescent="0.3">
      <c r="A48" s="413" t="s">
        <v>1677</v>
      </c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4"/>
      <c r="R48" s="415"/>
    </row>
    <row r="49" spans="1:18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24.75" customHeigh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 x14ac:dyDescent="0.25">
      <c r="A52" s="409" t="s">
        <v>1639</v>
      </c>
      <c r="B52" s="409"/>
      <c r="C52" s="409"/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</row>
    <row r="53" spans="1:18" x14ac:dyDescent="0.25">
      <c r="A53" s="392" t="s">
        <v>1637</v>
      </c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  <c r="R53" s="392"/>
    </row>
    <row r="54" spans="1:18" x14ac:dyDescent="0.25">
      <c r="A54" s="393" t="s">
        <v>1638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</row>
    <row r="55" spans="1:18" x14ac:dyDescent="0.25">
      <c r="A55" s="394">
        <f ca="1">TODAY()</f>
        <v>42986</v>
      </c>
      <c r="B55" s="394"/>
      <c r="C55" s="394"/>
      <c r="D55" s="394"/>
      <c r="E55" s="394"/>
      <c r="F55" s="394"/>
      <c r="G55" s="394"/>
      <c r="H55" s="394"/>
      <c r="I55" s="394"/>
      <c r="J55" s="394"/>
      <c r="K55" s="394"/>
      <c r="L55" s="394"/>
      <c r="M55" s="394"/>
      <c r="N55" s="394"/>
      <c r="O55" s="394"/>
      <c r="P55" s="394"/>
      <c r="Q55" s="394"/>
      <c r="R55" s="394"/>
    </row>
    <row r="56" spans="1:18" x14ac:dyDescent="0.25">
      <c r="B56" s="56"/>
      <c r="C56" s="69"/>
      <c r="D56" s="69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64"/>
      <c r="R56" s="56" t="s">
        <v>8</v>
      </c>
    </row>
    <row r="57" spans="1:18" s="65" customFormat="1" x14ac:dyDescent="0.25">
      <c r="A57" s="70"/>
      <c r="B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66"/>
      <c r="R57" s="55"/>
    </row>
    <row r="59" spans="1:18" s="65" customFormat="1" x14ac:dyDescent="0.25">
      <c r="A59" s="70"/>
      <c r="B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66"/>
      <c r="R59" s="55"/>
    </row>
    <row r="60" spans="1:18" s="65" customFormat="1" x14ac:dyDescent="0.25">
      <c r="A60" s="70"/>
      <c r="B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66"/>
      <c r="R60" s="55"/>
    </row>
  </sheetData>
  <mergeCells count="37">
    <mergeCell ref="A53:R53"/>
    <mergeCell ref="A47:R47"/>
    <mergeCell ref="A54:R54"/>
    <mergeCell ref="A55:R55"/>
    <mergeCell ref="A48:R48"/>
    <mergeCell ref="A44:K44"/>
    <mergeCell ref="A45:K45"/>
    <mergeCell ref="A46:K46"/>
    <mergeCell ref="L46:R46"/>
    <mergeCell ref="A52:R52"/>
    <mergeCell ref="A6:R6"/>
    <mergeCell ref="D8:D9"/>
    <mergeCell ref="E8:E9"/>
    <mergeCell ref="F8:F9"/>
    <mergeCell ref="G8:G9"/>
    <mergeCell ref="H8:H9"/>
    <mergeCell ref="A7:R7"/>
    <mergeCell ref="R8:R9"/>
    <mergeCell ref="J8:J9"/>
    <mergeCell ref="C8:C9"/>
    <mergeCell ref="I8:I9"/>
    <mergeCell ref="K8:K9"/>
    <mergeCell ref="L8:L9"/>
    <mergeCell ref="O8:O9"/>
    <mergeCell ref="Q8:Q9"/>
    <mergeCell ref="N8:N9"/>
    <mergeCell ref="A1:C4"/>
    <mergeCell ref="D1:R1"/>
    <mergeCell ref="D2:R2"/>
    <mergeCell ref="D3:R4"/>
    <mergeCell ref="A5:R5"/>
    <mergeCell ref="A8:A9"/>
    <mergeCell ref="B8:B9"/>
    <mergeCell ref="H10:H43"/>
    <mergeCell ref="I10:I43"/>
    <mergeCell ref="B10:B43"/>
    <mergeCell ref="G10:G43"/>
  </mergeCells>
  <printOptions horizontalCentered="1" verticalCentered="1"/>
  <pageMargins left="0.25" right="0.25" top="0.36" bottom="9.3333333333333338E-2" header="0.3" footer="0.3"/>
  <pageSetup paperSize="5" scale="64" fitToHeight="0" orientation="landscape" r:id="rId1"/>
  <headerFooter>
    <oddFooter>&amp;L&amp;"Arial,Normal"&amp;9SAF/JJPA/GATB/MLLP/Alex M.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2"/>
  <sheetViews>
    <sheetView view="pageBreakPreview" zoomScale="85" zoomScaleNormal="90" zoomScaleSheetLayoutView="85" workbookViewId="0">
      <selection activeCell="E13" sqref="E13"/>
    </sheetView>
  </sheetViews>
  <sheetFormatPr baseColWidth="10" defaultColWidth="11.42578125" defaultRowHeight="12.75" x14ac:dyDescent="0.25"/>
  <cols>
    <col min="1" max="1" width="5" style="70" customWidth="1"/>
    <col min="2" max="2" width="16.140625" style="55" customWidth="1"/>
    <col min="3" max="4" width="14.28515625" style="65" customWidth="1"/>
    <col min="5" max="5" width="16.140625" style="55" customWidth="1"/>
    <col min="6" max="6" width="10.7109375" style="55" customWidth="1"/>
    <col min="7" max="7" width="18.5703125" style="55" customWidth="1"/>
    <col min="8" max="8" width="13.28515625" style="55" customWidth="1"/>
    <col min="9" max="9" width="14.28515625" style="55" customWidth="1"/>
    <col min="10" max="10" width="19.85546875" style="55" customWidth="1"/>
    <col min="11" max="11" width="13.5703125" style="55" customWidth="1"/>
    <col min="12" max="12" width="11" style="55" customWidth="1"/>
    <col min="13" max="13" width="18" style="55" customWidth="1"/>
    <col min="14" max="14" width="18.140625" style="55" customWidth="1"/>
    <col min="15" max="15" width="18" style="55" customWidth="1"/>
    <col min="16" max="16" width="13.5703125" style="55" customWidth="1"/>
    <col min="17" max="17" width="13" style="66" customWidth="1"/>
    <col min="18" max="18" width="15.8554687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1652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52" t="s">
        <v>992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1674</v>
      </c>
      <c r="Q9" s="400"/>
      <c r="R9" s="402"/>
    </row>
    <row r="10" spans="1:19" ht="35.1" customHeight="1" x14ac:dyDescent="0.25">
      <c r="A10" s="108">
        <v>1</v>
      </c>
      <c r="B10" s="576" t="s">
        <v>991</v>
      </c>
      <c r="C10" s="74" t="s">
        <v>987</v>
      </c>
      <c r="D10" s="74" t="s">
        <v>14</v>
      </c>
      <c r="E10" s="74" t="s">
        <v>14</v>
      </c>
      <c r="F10" s="80">
        <v>27553</v>
      </c>
      <c r="G10" s="579" t="s">
        <v>302</v>
      </c>
      <c r="H10" s="580">
        <v>1</v>
      </c>
      <c r="I10" s="580">
        <v>1</v>
      </c>
      <c r="J10" s="74"/>
      <c r="K10" s="74"/>
      <c r="L10" s="74"/>
      <c r="M10" s="74"/>
      <c r="N10" s="74"/>
      <c r="O10" s="74"/>
      <c r="P10" s="111"/>
      <c r="Q10" s="112"/>
      <c r="R10" s="113"/>
    </row>
    <row r="11" spans="1:19" ht="35.1" customHeight="1" x14ac:dyDescent="0.25">
      <c r="A11" s="57">
        <v>2</v>
      </c>
      <c r="B11" s="577"/>
      <c r="C11" s="76" t="s">
        <v>987</v>
      </c>
      <c r="D11" s="76" t="s">
        <v>14</v>
      </c>
      <c r="E11" s="76" t="s">
        <v>14</v>
      </c>
      <c r="F11" s="84" t="s">
        <v>988</v>
      </c>
      <c r="G11" s="570"/>
      <c r="H11" s="571"/>
      <c r="I11" s="571"/>
      <c r="J11" s="76"/>
      <c r="K11" s="76"/>
      <c r="L11" s="76"/>
      <c r="M11" s="76"/>
      <c r="N11" s="76"/>
      <c r="O11" s="76"/>
      <c r="P11" s="100"/>
      <c r="Q11" s="107"/>
      <c r="R11" s="114"/>
    </row>
    <row r="12" spans="1:19" ht="35.1" customHeight="1" x14ac:dyDescent="0.25">
      <c r="A12" s="57">
        <v>3</v>
      </c>
      <c r="B12" s="577"/>
      <c r="C12" s="76" t="s">
        <v>14</v>
      </c>
      <c r="D12" s="76" t="s">
        <v>14</v>
      </c>
      <c r="E12" s="76" t="s">
        <v>14</v>
      </c>
      <c r="F12" s="84">
        <v>58015</v>
      </c>
      <c r="G12" s="570"/>
      <c r="H12" s="571"/>
      <c r="I12" s="571"/>
      <c r="J12" s="76"/>
      <c r="K12" s="76"/>
      <c r="L12" s="76"/>
      <c r="M12" s="76"/>
      <c r="N12" s="76"/>
      <c r="O12" s="76"/>
      <c r="P12" s="100"/>
      <c r="Q12" s="107"/>
      <c r="R12" s="114"/>
    </row>
    <row r="13" spans="1:19" ht="35.1" customHeight="1" x14ac:dyDescent="0.25">
      <c r="A13" s="57">
        <v>4</v>
      </c>
      <c r="B13" s="577"/>
      <c r="C13" s="76" t="s">
        <v>14</v>
      </c>
      <c r="D13" s="76" t="s">
        <v>14</v>
      </c>
      <c r="E13" s="76" t="s">
        <v>989</v>
      </c>
      <c r="F13" s="84">
        <v>58014</v>
      </c>
      <c r="G13" s="570"/>
      <c r="H13" s="571"/>
      <c r="I13" s="571"/>
      <c r="J13" s="76"/>
      <c r="K13" s="76"/>
      <c r="L13" s="76"/>
      <c r="M13" s="76"/>
      <c r="N13" s="76"/>
      <c r="O13" s="76"/>
      <c r="P13" s="100"/>
      <c r="Q13" s="107"/>
      <c r="R13" s="114"/>
    </row>
    <row r="14" spans="1:19" ht="35.1" customHeight="1" x14ac:dyDescent="0.25">
      <c r="A14" s="57">
        <v>5</v>
      </c>
      <c r="B14" s="577"/>
      <c r="C14" s="76" t="s">
        <v>14</v>
      </c>
      <c r="D14" s="76" t="s">
        <v>14</v>
      </c>
      <c r="E14" s="76" t="s">
        <v>14</v>
      </c>
      <c r="F14" s="84">
        <v>6740</v>
      </c>
      <c r="G14" s="76" t="s">
        <v>990</v>
      </c>
      <c r="H14" s="571"/>
      <c r="I14" s="571"/>
      <c r="J14" s="76"/>
      <c r="K14" s="76"/>
      <c r="L14" s="76"/>
      <c r="M14" s="76"/>
      <c r="N14" s="76"/>
      <c r="O14" s="76"/>
      <c r="P14" s="100"/>
      <c r="Q14" s="107"/>
      <c r="R14" s="114"/>
    </row>
    <row r="15" spans="1:19" ht="35.1" customHeight="1" thickBot="1" x14ac:dyDescent="0.3">
      <c r="A15" s="109">
        <v>6</v>
      </c>
      <c r="B15" s="578"/>
      <c r="C15" s="75" t="s">
        <v>987</v>
      </c>
      <c r="D15" s="75" t="s">
        <v>14</v>
      </c>
      <c r="E15" s="75" t="s">
        <v>14</v>
      </c>
      <c r="F15" s="81">
        <v>27543</v>
      </c>
      <c r="G15" s="75" t="s">
        <v>306</v>
      </c>
      <c r="H15" s="581"/>
      <c r="I15" s="581"/>
      <c r="J15" s="75"/>
      <c r="K15" s="75"/>
      <c r="L15" s="75"/>
      <c r="M15" s="75"/>
      <c r="N15" s="75"/>
      <c r="O15" s="75"/>
      <c r="P15" s="115"/>
      <c r="Q15" s="116"/>
      <c r="R15" s="117"/>
    </row>
    <row r="16" spans="1:19" s="132" customFormat="1" ht="27.75" customHeight="1" x14ac:dyDescent="0.25">
      <c r="A16" s="478" t="s">
        <v>1635</v>
      </c>
      <c r="B16" s="460"/>
      <c r="C16" s="460"/>
      <c r="D16" s="460"/>
      <c r="E16" s="460"/>
      <c r="F16" s="460"/>
      <c r="G16" s="460"/>
      <c r="H16" s="460"/>
      <c r="I16" s="460"/>
      <c r="J16" s="460"/>
      <c r="K16" s="461"/>
      <c r="L16" s="110">
        <f>SUM(L10:L15)</f>
        <v>0</v>
      </c>
      <c r="M16" s="110"/>
      <c r="N16" s="110"/>
      <c r="O16" s="110">
        <f>SUM(O10:O15)</f>
        <v>0</v>
      </c>
      <c r="P16" s="110"/>
      <c r="Q16" s="110"/>
      <c r="R16" s="120">
        <f>SUM(R10:R15)</f>
        <v>0</v>
      </c>
      <c r="S16" s="131"/>
    </row>
    <row r="17" spans="1:19" s="132" customFormat="1" ht="27.75" customHeight="1" x14ac:dyDescent="0.25">
      <c r="A17" s="479" t="s">
        <v>1635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4"/>
      <c r="L17" s="59">
        <f>SUM(H10:I15)*L16</f>
        <v>0</v>
      </c>
      <c r="M17" s="59"/>
      <c r="N17" s="59"/>
      <c r="O17" s="59">
        <f>SUM(H10:I15)*O16</f>
        <v>0</v>
      </c>
      <c r="P17" s="59"/>
      <c r="Q17" s="59"/>
      <c r="R17" s="60">
        <f>SUM(H10:I15)*R16</f>
        <v>0</v>
      </c>
      <c r="S17" s="131"/>
    </row>
    <row r="18" spans="1:19" ht="35.1" customHeight="1" thickBot="1" x14ac:dyDescent="0.3">
      <c r="A18" s="479" t="s">
        <v>1636</v>
      </c>
      <c r="B18" s="463"/>
      <c r="C18" s="463"/>
      <c r="D18" s="463"/>
      <c r="E18" s="463"/>
      <c r="F18" s="463"/>
      <c r="G18" s="463"/>
      <c r="H18" s="463"/>
      <c r="I18" s="463"/>
      <c r="J18" s="463"/>
      <c r="K18" s="464"/>
      <c r="L18" s="465">
        <f>SUM(L17+O17+R17)</f>
        <v>0</v>
      </c>
      <c r="M18" s="466"/>
      <c r="N18" s="466"/>
      <c r="O18" s="466"/>
      <c r="P18" s="466"/>
      <c r="Q18" s="466"/>
      <c r="R18" s="477"/>
    </row>
    <row r="19" spans="1:19" ht="30" customHeight="1" x14ac:dyDescent="0.25">
      <c r="A19" s="468" t="s">
        <v>7</v>
      </c>
      <c r="B19" s="469"/>
      <c r="C19" s="469"/>
      <c r="D19" s="469"/>
      <c r="E19" s="469"/>
      <c r="F19" s="469"/>
      <c r="G19" s="469"/>
      <c r="H19" s="469"/>
      <c r="I19" s="469"/>
      <c r="J19" s="469"/>
      <c r="K19" s="469"/>
      <c r="L19" s="469"/>
      <c r="M19" s="469"/>
      <c r="N19" s="469"/>
      <c r="O19" s="469"/>
      <c r="P19" s="469"/>
      <c r="Q19" s="469"/>
      <c r="R19" s="470"/>
    </row>
    <row r="20" spans="1:19" ht="25.5" customHeight="1" thickBot="1" x14ac:dyDescent="0.3">
      <c r="A20" s="413" t="s">
        <v>1677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5"/>
    </row>
    <row r="21" spans="1:19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9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9" x14ac:dyDescent="0.25">
      <c r="A23" s="409" t="s">
        <v>1639</v>
      </c>
      <c r="B23" s="409"/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</row>
    <row r="24" spans="1:19" ht="15" customHeight="1" x14ac:dyDescent="0.25">
      <c r="A24" s="392" t="s">
        <v>1637</v>
      </c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</row>
    <row r="25" spans="1:19" ht="27.75" customHeight="1" x14ac:dyDescent="0.25">
      <c r="A25" s="393" t="s">
        <v>1638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</row>
    <row r="26" spans="1:19" ht="21" customHeight="1" x14ac:dyDescent="0.25">
      <c r="A26" s="394">
        <f ca="1">TODAY()</f>
        <v>42986</v>
      </c>
      <c r="B26" s="394"/>
      <c r="C26" s="394"/>
      <c r="D26" s="394"/>
      <c r="E26" s="394"/>
      <c r="F26" s="394"/>
      <c r="G26" s="394"/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4"/>
    </row>
    <row r="27" spans="1:19" x14ac:dyDescent="0.25">
      <c r="B27" s="56"/>
      <c r="C27" s="69"/>
      <c r="D27" s="69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64"/>
      <c r="R27" s="56" t="s">
        <v>8</v>
      </c>
    </row>
    <row r="29" spans="1:19" s="65" customFormat="1" x14ac:dyDescent="0.25">
      <c r="A29" s="70"/>
      <c r="B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66"/>
      <c r="R29" s="55"/>
    </row>
    <row r="31" spans="1:19" s="65" customFormat="1" x14ac:dyDescent="0.25">
      <c r="A31" s="70"/>
      <c r="B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66"/>
      <c r="R31" s="55"/>
    </row>
    <row r="32" spans="1:19" s="65" customFormat="1" x14ac:dyDescent="0.25">
      <c r="A32" s="70"/>
      <c r="B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66"/>
      <c r="R32" s="55"/>
    </row>
  </sheetData>
  <mergeCells count="37">
    <mergeCell ref="A25:R25"/>
    <mergeCell ref="A26:R26"/>
    <mergeCell ref="A18:K18"/>
    <mergeCell ref="L18:R18"/>
    <mergeCell ref="A19:R19"/>
    <mergeCell ref="A20:R20"/>
    <mergeCell ref="A23:R23"/>
    <mergeCell ref="A24:R24"/>
    <mergeCell ref="A16:K16"/>
    <mergeCell ref="A17:K17"/>
    <mergeCell ref="A7:R7"/>
    <mergeCell ref="B10:B15"/>
    <mergeCell ref="G10:G13"/>
    <mergeCell ref="R8:R9"/>
    <mergeCell ref="J8:J9"/>
    <mergeCell ref="K8:K9"/>
    <mergeCell ref="L8:L9"/>
    <mergeCell ref="N8:N9"/>
    <mergeCell ref="O8:O9"/>
    <mergeCell ref="Q8:Q9"/>
    <mergeCell ref="A8:A9"/>
    <mergeCell ref="H10:H15"/>
    <mergeCell ref="I10:I15"/>
    <mergeCell ref="A6:R6"/>
    <mergeCell ref="B8:B9"/>
    <mergeCell ref="C8:C9"/>
    <mergeCell ref="D8:D9"/>
    <mergeCell ref="E8:E9"/>
    <mergeCell ref="F8:F9"/>
    <mergeCell ref="G8:G9"/>
    <mergeCell ref="H8:H9"/>
    <mergeCell ref="I8:I9"/>
    <mergeCell ref="A1:C4"/>
    <mergeCell ref="D1:R1"/>
    <mergeCell ref="D2:R2"/>
    <mergeCell ref="D3:R4"/>
    <mergeCell ref="A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154"/>
  <sheetViews>
    <sheetView view="pageBreakPreview" zoomScale="60" zoomScaleNormal="90" workbookViewId="0">
      <pane ySplit="9" topLeftCell="A115" activePane="bottomLeft" state="frozen"/>
      <selection pane="bottomLeft" activeCell="A7" sqref="A7:R7"/>
    </sheetView>
  </sheetViews>
  <sheetFormatPr baseColWidth="10" defaultColWidth="11.42578125" defaultRowHeight="12.75" x14ac:dyDescent="0.25"/>
  <cols>
    <col min="1" max="1" width="5" style="70" customWidth="1"/>
    <col min="2" max="2" width="18.7109375" style="375" bestFit="1" customWidth="1"/>
    <col min="3" max="3" width="16.28515625" style="336" customWidth="1"/>
    <col min="4" max="4" width="15.28515625" style="65" customWidth="1"/>
    <col min="5" max="5" width="16.140625" style="55" customWidth="1"/>
    <col min="6" max="6" width="12.42578125" style="55" customWidth="1"/>
    <col min="7" max="7" width="19.5703125" style="55" customWidth="1"/>
    <col min="8" max="8" width="13.85546875" style="55" customWidth="1"/>
    <col min="9" max="9" width="14" style="55" customWidth="1"/>
    <col min="10" max="10" width="17" style="55" customWidth="1"/>
    <col min="11" max="11" width="13.28515625" style="55" customWidth="1"/>
    <col min="12" max="12" width="11" style="55" customWidth="1"/>
    <col min="13" max="13" width="18.85546875" style="55" customWidth="1"/>
    <col min="14" max="14" width="18.140625" style="55" customWidth="1"/>
    <col min="15" max="15" width="15.7109375" style="55" customWidth="1"/>
    <col min="16" max="16" width="14.7109375" style="55" customWidth="1"/>
    <col min="17" max="17" width="16.42578125" style="66" customWidth="1"/>
    <col min="18" max="18" width="15.2851562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1653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52" t="s">
        <v>1017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13.5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1674</v>
      </c>
      <c r="Q9" s="513"/>
      <c r="R9" s="512"/>
    </row>
    <row r="10" spans="1:18" ht="25.5" x14ac:dyDescent="0.25">
      <c r="A10" s="346">
        <v>1</v>
      </c>
      <c r="B10" s="582" t="s">
        <v>1823</v>
      </c>
      <c r="C10" s="338" t="s">
        <v>14</v>
      </c>
      <c r="D10" s="330" t="s">
        <v>14</v>
      </c>
      <c r="E10" s="349" t="s">
        <v>14</v>
      </c>
      <c r="F10" s="349" t="s">
        <v>994</v>
      </c>
      <c r="G10" s="335" t="s">
        <v>545</v>
      </c>
      <c r="H10" s="580">
        <v>1</v>
      </c>
      <c r="I10" s="580">
        <v>1</v>
      </c>
      <c r="J10" s="328"/>
      <c r="K10" s="328"/>
      <c r="L10" s="328"/>
      <c r="M10" s="328"/>
      <c r="N10" s="328"/>
      <c r="O10" s="328"/>
      <c r="P10" s="111"/>
      <c r="Q10" s="112"/>
      <c r="R10" s="113"/>
    </row>
    <row r="11" spans="1:18" ht="25.5" x14ac:dyDescent="0.25">
      <c r="A11" s="138">
        <v>2</v>
      </c>
      <c r="B11" s="583"/>
      <c r="C11" s="340" t="s">
        <v>14</v>
      </c>
      <c r="D11" s="333" t="s">
        <v>14</v>
      </c>
      <c r="E11" s="342" t="s">
        <v>14</v>
      </c>
      <c r="F11" s="342" t="s">
        <v>999</v>
      </c>
      <c r="G11" s="334" t="s">
        <v>545</v>
      </c>
      <c r="H11" s="571"/>
      <c r="I11" s="571"/>
      <c r="J11" s="327"/>
      <c r="K11" s="327"/>
      <c r="L11" s="327"/>
      <c r="M11" s="327"/>
      <c r="N11" s="327"/>
      <c r="O11" s="327"/>
      <c r="P11" s="100"/>
      <c r="Q11" s="107"/>
      <c r="R11" s="114"/>
    </row>
    <row r="12" spans="1:18" ht="25.5" x14ac:dyDescent="0.25">
      <c r="A12" s="138">
        <v>3</v>
      </c>
      <c r="B12" s="583"/>
      <c r="C12" s="340" t="s">
        <v>14</v>
      </c>
      <c r="D12" s="333" t="s">
        <v>14</v>
      </c>
      <c r="E12" s="342" t="s">
        <v>14</v>
      </c>
      <c r="F12" s="342" t="s">
        <v>1000</v>
      </c>
      <c r="G12" s="334" t="s">
        <v>545</v>
      </c>
      <c r="H12" s="571"/>
      <c r="I12" s="571"/>
      <c r="J12" s="327"/>
      <c r="K12" s="327"/>
      <c r="L12" s="327"/>
      <c r="M12" s="327"/>
      <c r="N12" s="327"/>
      <c r="O12" s="327"/>
      <c r="P12" s="100"/>
      <c r="Q12" s="107"/>
      <c r="R12" s="114"/>
    </row>
    <row r="13" spans="1:18" x14ac:dyDescent="0.25">
      <c r="A13" s="138">
        <v>4</v>
      </c>
      <c r="B13" s="583"/>
      <c r="C13" s="340" t="s">
        <v>14</v>
      </c>
      <c r="D13" s="333" t="s">
        <v>14</v>
      </c>
      <c r="E13" s="342">
        <v>41092</v>
      </c>
      <c r="F13" s="342">
        <v>42909</v>
      </c>
      <c r="G13" s="340" t="s">
        <v>376</v>
      </c>
      <c r="H13" s="571"/>
      <c r="I13" s="571"/>
      <c r="J13" s="327"/>
      <c r="K13" s="327"/>
      <c r="L13" s="327"/>
      <c r="M13" s="327"/>
      <c r="N13" s="327"/>
      <c r="O13" s="327"/>
      <c r="P13" s="100"/>
      <c r="Q13" s="107"/>
      <c r="R13" s="114"/>
    </row>
    <row r="14" spans="1:18" ht="25.5" x14ac:dyDescent="0.25">
      <c r="A14" s="138">
        <v>5</v>
      </c>
      <c r="B14" s="583"/>
      <c r="C14" s="340" t="s">
        <v>1002</v>
      </c>
      <c r="D14" s="333" t="s">
        <v>1003</v>
      </c>
      <c r="E14" s="342" t="s">
        <v>14</v>
      </c>
      <c r="F14" s="342" t="s">
        <v>1005</v>
      </c>
      <c r="G14" s="334" t="s">
        <v>369</v>
      </c>
      <c r="H14" s="571"/>
      <c r="I14" s="571"/>
      <c r="J14" s="327"/>
      <c r="K14" s="327"/>
      <c r="L14" s="327"/>
      <c r="M14" s="327"/>
      <c r="N14" s="327"/>
      <c r="O14" s="327"/>
      <c r="P14" s="100"/>
      <c r="Q14" s="107"/>
      <c r="R14" s="114"/>
    </row>
    <row r="15" spans="1:18" ht="25.5" x14ac:dyDescent="0.25">
      <c r="A15" s="138">
        <v>6</v>
      </c>
      <c r="B15" s="583"/>
      <c r="C15" s="340" t="s">
        <v>1002</v>
      </c>
      <c r="D15" s="333" t="s">
        <v>1003</v>
      </c>
      <c r="E15" s="342" t="s">
        <v>14</v>
      </c>
      <c r="F15" s="342" t="s">
        <v>1006</v>
      </c>
      <c r="G15" s="334" t="s">
        <v>369</v>
      </c>
      <c r="H15" s="571"/>
      <c r="I15" s="571"/>
      <c r="J15" s="327"/>
      <c r="K15" s="327"/>
      <c r="L15" s="327"/>
      <c r="M15" s="327"/>
      <c r="N15" s="327"/>
      <c r="O15" s="327"/>
      <c r="P15" s="100"/>
      <c r="Q15" s="107"/>
      <c r="R15" s="114"/>
    </row>
    <row r="16" spans="1:18" ht="25.5" x14ac:dyDescent="0.25">
      <c r="A16" s="138">
        <v>7</v>
      </c>
      <c r="B16" s="583"/>
      <c r="C16" s="340" t="s">
        <v>1002</v>
      </c>
      <c r="D16" s="333" t="s">
        <v>1003</v>
      </c>
      <c r="E16" s="342" t="s">
        <v>14</v>
      </c>
      <c r="F16" s="342" t="s">
        <v>1008</v>
      </c>
      <c r="G16" s="334" t="s">
        <v>515</v>
      </c>
      <c r="H16" s="571"/>
      <c r="I16" s="571"/>
      <c r="J16" s="327"/>
      <c r="K16" s="327"/>
      <c r="L16" s="327"/>
      <c r="M16" s="327"/>
      <c r="N16" s="327"/>
      <c r="O16" s="327"/>
      <c r="P16" s="100"/>
      <c r="Q16" s="107"/>
      <c r="R16" s="114"/>
    </row>
    <row r="17" spans="1:18" ht="25.5" x14ac:dyDescent="0.25">
      <c r="A17" s="138">
        <v>8</v>
      </c>
      <c r="B17" s="583"/>
      <c r="C17" s="340" t="s">
        <v>1002</v>
      </c>
      <c r="D17" s="333" t="s">
        <v>1003</v>
      </c>
      <c r="E17" s="342" t="s">
        <v>14</v>
      </c>
      <c r="F17" s="342" t="s">
        <v>1009</v>
      </c>
      <c r="G17" s="334" t="s">
        <v>515</v>
      </c>
      <c r="H17" s="571"/>
      <c r="I17" s="571"/>
      <c r="J17" s="327"/>
      <c r="K17" s="327"/>
      <c r="L17" s="327"/>
      <c r="M17" s="327"/>
      <c r="N17" s="327"/>
      <c r="O17" s="327"/>
      <c r="P17" s="100"/>
      <c r="Q17" s="107"/>
      <c r="R17" s="114"/>
    </row>
    <row r="18" spans="1:18" x14ac:dyDescent="0.25">
      <c r="A18" s="138">
        <v>9</v>
      </c>
      <c r="B18" s="583"/>
      <c r="C18" s="340" t="s">
        <v>1015</v>
      </c>
      <c r="D18" s="333" t="s">
        <v>14</v>
      </c>
      <c r="E18" s="342" t="s">
        <v>14</v>
      </c>
      <c r="F18" s="342">
        <v>49515</v>
      </c>
      <c r="G18" s="334" t="s">
        <v>515</v>
      </c>
      <c r="H18" s="571"/>
      <c r="I18" s="571"/>
      <c r="J18" s="327"/>
      <c r="K18" s="327"/>
      <c r="L18" s="327"/>
      <c r="M18" s="327"/>
      <c r="N18" s="327"/>
      <c r="O18" s="327"/>
      <c r="P18" s="100"/>
      <c r="Q18" s="107"/>
      <c r="R18" s="114"/>
    </row>
    <row r="19" spans="1:18" ht="25.5" x14ac:dyDescent="0.25">
      <c r="A19" s="138">
        <v>10</v>
      </c>
      <c r="B19" s="583"/>
      <c r="C19" s="340" t="s">
        <v>1021</v>
      </c>
      <c r="D19" s="333">
        <v>401014</v>
      </c>
      <c r="E19" s="342" t="s">
        <v>14</v>
      </c>
      <c r="F19" s="342" t="s">
        <v>14</v>
      </c>
      <c r="G19" s="340" t="s">
        <v>488</v>
      </c>
      <c r="H19" s="571"/>
      <c r="I19" s="571"/>
      <c r="J19" s="327"/>
      <c r="K19" s="327"/>
      <c r="L19" s="327"/>
      <c r="M19" s="327"/>
      <c r="N19" s="327"/>
      <c r="O19" s="327"/>
      <c r="P19" s="100"/>
      <c r="Q19" s="107"/>
      <c r="R19" s="114"/>
    </row>
    <row r="20" spans="1:18" ht="25.5" x14ac:dyDescent="0.25">
      <c r="A20" s="138">
        <v>11</v>
      </c>
      <c r="B20" s="583"/>
      <c r="C20" s="340" t="s">
        <v>1021</v>
      </c>
      <c r="D20" s="333">
        <v>401014</v>
      </c>
      <c r="E20" s="342" t="s">
        <v>14</v>
      </c>
      <c r="F20" s="342" t="s">
        <v>14</v>
      </c>
      <c r="G20" s="340" t="s">
        <v>488</v>
      </c>
      <c r="H20" s="571"/>
      <c r="I20" s="571"/>
      <c r="J20" s="327"/>
      <c r="K20" s="327"/>
      <c r="L20" s="327"/>
      <c r="M20" s="327"/>
      <c r="N20" s="327"/>
      <c r="O20" s="327"/>
      <c r="P20" s="100"/>
      <c r="Q20" s="107"/>
      <c r="R20" s="114"/>
    </row>
    <row r="21" spans="1:18" x14ac:dyDescent="0.25">
      <c r="A21" s="138">
        <v>12</v>
      </c>
      <c r="B21" s="583"/>
      <c r="C21" s="340" t="s">
        <v>1016</v>
      </c>
      <c r="D21" s="333" t="s">
        <v>14</v>
      </c>
      <c r="E21" s="342" t="s">
        <v>14</v>
      </c>
      <c r="F21" s="342">
        <v>49793</v>
      </c>
      <c r="G21" s="340" t="s">
        <v>1019</v>
      </c>
      <c r="H21" s="571"/>
      <c r="I21" s="571"/>
      <c r="J21" s="327"/>
      <c r="K21" s="327"/>
      <c r="L21" s="327"/>
      <c r="M21" s="327"/>
      <c r="N21" s="327"/>
      <c r="O21" s="327"/>
      <c r="P21" s="100"/>
      <c r="Q21" s="107"/>
      <c r="R21" s="114"/>
    </row>
    <row r="22" spans="1:18" ht="25.5" x14ac:dyDescent="0.25">
      <c r="A22" s="138">
        <v>13</v>
      </c>
      <c r="B22" s="583"/>
      <c r="C22" s="340" t="s">
        <v>298</v>
      </c>
      <c r="D22" s="333" t="s">
        <v>298</v>
      </c>
      <c r="E22" s="342" t="s">
        <v>298</v>
      </c>
      <c r="F22" s="342" t="s">
        <v>1020</v>
      </c>
      <c r="G22" s="340" t="s">
        <v>305</v>
      </c>
      <c r="H22" s="571"/>
      <c r="I22" s="571"/>
      <c r="J22" s="327"/>
      <c r="K22" s="327"/>
      <c r="L22" s="327"/>
      <c r="M22" s="327"/>
      <c r="N22" s="327"/>
      <c r="O22" s="327"/>
      <c r="P22" s="100"/>
      <c r="Q22" s="107"/>
      <c r="R22" s="114"/>
    </row>
    <row r="23" spans="1:18" ht="25.5" x14ac:dyDescent="0.25">
      <c r="A23" s="138">
        <v>14</v>
      </c>
      <c r="B23" s="583"/>
      <c r="C23" s="340" t="s">
        <v>1021</v>
      </c>
      <c r="D23" s="333">
        <v>42280</v>
      </c>
      <c r="E23" s="342">
        <v>9952738</v>
      </c>
      <c r="F23" s="342">
        <v>56264</v>
      </c>
      <c r="G23" s="340" t="s">
        <v>1022</v>
      </c>
      <c r="H23" s="571"/>
      <c r="I23" s="571"/>
      <c r="J23" s="327"/>
      <c r="K23" s="327"/>
      <c r="L23" s="327"/>
      <c r="M23" s="327"/>
      <c r="N23" s="327"/>
      <c r="O23" s="327"/>
      <c r="P23" s="100"/>
      <c r="Q23" s="107"/>
      <c r="R23" s="114"/>
    </row>
    <row r="24" spans="1:18" ht="25.5" x14ac:dyDescent="0.25">
      <c r="A24" s="138">
        <v>15</v>
      </c>
      <c r="B24" s="583"/>
      <c r="C24" s="340" t="s">
        <v>1021</v>
      </c>
      <c r="D24" s="333">
        <v>42280</v>
      </c>
      <c r="E24" s="342">
        <v>9952733</v>
      </c>
      <c r="F24" s="342">
        <v>56263</v>
      </c>
      <c r="G24" s="340" t="s">
        <v>1022</v>
      </c>
      <c r="H24" s="571"/>
      <c r="I24" s="571"/>
      <c r="J24" s="327"/>
      <c r="K24" s="327"/>
      <c r="L24" s="327"/>
      <c r="M24" s="327"/>
      <c r="N24" s="327"/>
      <c r="O24" s="327"/>
      <c r="P24" s="100"/>
      <c r="Q24" s="107"/>
      <c r="R24" s="114"/>
    </row>
    <row r="25" spans="1:18" x14ac:dyDescent="0.25">
      <c r="A25" s="138">
        <v>16</v>
      </c>
      <c r="B25" s="583"/>
      <c r="C25" s="340" t="s">
        <v>1021</v>
      </c>
      <c r="D25" s="333">
        <v>42280</v>
      </c>
      <c r="E25" s="342">
        <v>9957214</v>
      </c>
      <c r="F25" s="342">
        <v>56279</v>
      </c>
      <c r="G25" s="340" t="s">
        <v>265</v>
      </c>
      <c r="H25" s="571"/>
      <c r="I25" s="571"/>
      <c r="J25" s="327"/>
      <c r="K25" s="327"/>
      <c r="L25" s="327"/>
      <c r="M25" s="327"/>
      <c r="N25" s="327"/>
      <c r="O25" s="327"/>
      <c r="P25" s="100"/>
      <c r="Q25" s="107"/>
      <c r="R25" s="114"/>
    </row>
    <row r="26" spans="1:18" x14ac:dyDescent="0.25">
      <c r="A26" s="138">
        <v>17</v>
      </c>
      <c r="B26" s="583"/>
      <c r="C26" s="340" t="s">
        <v>1021</v>
      </c>
      <c r="D26" s="333">
        <v>42280</v>
      </c>
      <c r="E26" s="342">
        <v>9952746</v>
      </c>
      <c r="F26" s="342">
        <v>56265</v>
      </c>
      <c r="G26" s="340" t="s">
        <v>265</v>
      </c>
      <c r="H26" s="571"/>
      <c r="I26" s="571"/>
      <c r="J26" s="327"/>
      <c r="K26" s="327"/>
      <c r="L26" s="327"/>
      <c r="M26" s="327"/>
      <c r="N26" s="327"/>
      <c r="O26" s="327"/>
      <c r="P26" s="100"/>
      <c r="Q26" s="107"/>
      <c r="R26" s="114"/>
    </row>
    <row r="27" spans="1:18" x14ac:dyDescent="0.25">
      <c r="A27" s="138">
        <v>18</v>
      </c>
      <c r="B27" s="583"/>
      <c r="C27" s="340" t="s">
        <v>1021</v>
      </c>
      <c r="D27" s="333">
        <v>42280</v>
      </c>
      <c r="E27" s="342">
        <v>9957277</v>
      </c>
      <c r="F27" s="342">
        <v>56266</v>
      </c>
      <c r="G27" s="340" t="s">
        <v>265</v>
      </c>
      <c r="H27" s="571"/>
      <c r="I27" s="571"/>
      <c r="J27" s="327"/>
      <c r="K27" s="327"/>
      <c r="L27" s="327"/>
      <c r="M27" s="327"/>
      <c r="N27" s="327"/>
      <c r="O27" s="327"/>
      <c r="P27" s="100"/>
      <c r="Q27" s="107"/>
      <c r="R27" s="114"/>
    </row>
    <row r="28" spans="1:18" x14ac:dyDescent="0.25">
      <c r="A28" s="138">
        <v>19</v>
      </c>
      <c r="B28" s="583"/>
      <c r="C28" s="340" t="s">
        <v>1021</v>
      </c>
      <c r="D28" s="333">
        <v>42280</v>
      </c>
      <c r="E28" s="342">
        <v>9957288</v>
      </c>
      <c r="F28" s="342">
        <v>56267</v>
      </c>
      <c r="G28" s="340" t="s">
        <v>515</v>
      </c>
      <c r="H28" s="571"/>
      <c r="I28" s="571"/>
      <c r="J28" s="327"/>
      <c r="K28" s="327"/>
      <c r="L28" s="327"/>
      <c r="M28" s="327"/>
      <c r="N28" s="327"/>
      <c r="O28" s="327"/>
      <c r="P28" s="100"/>
      <c r="Q28" s="107"/>
      <c r="R28" s="114"/>
    </row>
    <row r="29" spans="1:18" x14ac:dyDescent="0.25">
      <c r="A29" s="138">
        <v>20</v>
      </c>
      <c r="B29" s="583"/>
      <c r="C29" s="340" t="s">
        <v>1021</v>
      </c>
      <c r="D29" s="333">
        <v>42280</v>
      </c>
      <c r="E29" s="342">
        <v>9957281</v>
      </c>
      <c r="F29" s="342">
        <v>56273</v>
      </c>
      <c r="G29" s="340" t="s">
        <v>515</v>
      </c>
      <c r="H29" s="571"/>
      <c r="I29" s="571"/>
      <c r="J29" s="327"/>
      <c r="K29" s="327"/>
      <c r="L29" s="327"/>
      <c r="M29" s="327"/>
      <c r="N29" s="327"/>
      <c r="O29" s="327"/>
      <c r="P29" s="100"/>
      <c r="Q29" s="107"/>
      <c r="R29" s="114"/>
    </row>
    <row r="30" spans="1:18" ht="25.5" x14ac:dyDescent="0.25">
      <c r="A30" s="138">
        <v>21</v>
      </c>
      <c r="B30" s="583"/>
      <c r="C30" s="340" t="s">
        <v>1021</v>
      </c>
      <c r="D30" s="333">
        <v>42280</v>
      </c>
      <c r="E30" s="342">
        <v>9957274</v>
      </c>
      <c r="F30" s="342">
        <v>56277</v>
      </c>
      <c r="G30" s="340" t="s">
        <v>1263</v>
      </c>
      <c r="H30" s="571"/>
      <c r="I30" s="571"/>
      <c r="J30" s="327"/>
      <c r="K30" s="327"/>
      <c r="L30" s="327"/>
      <c r="M30" s="327"/>
      <c r="N30" s="327"/>
      <c r="O30" s="327"/>
      <c r="P30" s="100"/>
      <c r="Q30" s="107"/>
      <c r="R30" s="114"/>
    </row>
    <row r="31" spans="1:18" ht="25.5" x14ac:dyDescent="0.25">
      <c r="A31" s="138">
        <v>22</v>
      </c>
      <c r="B31" s="583"/>
      <c r="C31" s="340" t="s">
        <v>298</v>
      </c>
      <c r="D31" s="333" t="s">
        <v>298</v>
      </c>
      <c r="E31" s="342" t="s">
        <v>298</v>
      </c>
      <c r="F31" s="342">
        <v>54844</v>
      </c>
      <c r="G31" s="340" t="s">
        <v>1022</v>
      </c>
      <c r="H31" s="571"/>
      <c r="I31" s="571"/>
      <c r="J31" s="327"/>
      <c r="K31" s="327"/>
      <c r="L31" s="327"/>
      <c r="M31" s="327"/>
      <c r="N31" s="327"/>
      <c r="O31" s="327"/>
      <c r="P31" s="100"/>
      <c r="Q31" s="107"/>
      <c r="R31" s="114"/>
    </row>
    <row r="32" spans="1:18" ht="25.5" x14ac:dyDescent="0.25">
      <c r="A32" s="138">
        <v>23</v>
      </c>
      <c r="B32" s="583"/>
      <c r="C32" s="340" t="s">
        <v>1770</v>
      </c>
      <c r="D32" s="333" t="s">
        <v>14</v>
      </c>
      <c r="E32" s="342" t="s">
        <v>14</v>
      </c>
      <c r="F32" s="342">
        <v>52849</v>
      </c>
      <c r="G32" s="340" t="s">
        <v>1022</v>
      </c>
      <c r="H32" s="571"/>
      <c r="I32" s="571"/>
      <c r="J32" s="327"/>
      <c r="K32" s="327"/>
      <c r="L32" s="327"/>
      <c r="M32" s="327"/>
      <c r="N32" s="327"/>
      <c r="O32" s="327"/>
      <c r="P32" s="100"/>
      <c r="Q32" s="107"/>
      <c r="R32" s="114"/>
    </row>
    <row r="33" spans="1:18" ht="25.5" x14ac:dyDescent="0.25">
      <c r="A33" s="138">
        <v>24</v>
      </c>
      <c r="B33" s="583"/>
      <c r="C33" s="340" t="s">
        <v>1021</v>
      </c>
      <c r="D33" s="333">
        <v>42270</v>
      </c>
      <c r="E33" s="342">
        <v>9139952</v>
      </c>
      <c r="F33" s="342">
        <v>49514</v>
      </c>
      <c r="G33" s="340" t="s">
        <v>1023</v>
      </c>
      <c r="H33" s="571"/>
      <c r="I33" s="571"/>
      <c r="J33" s="327"/>
      <c r="K33" s="327"/>
      <c r="L33" s="327"/>
      <c r="M33" s="327"/>
      <c r="N33" s="327"/>
      <c r="O33" s="327"/>
      <c r="P33" s="100"/>
      <c r="Q33" s="107"/>
      <c r="R33" s="114"/>
    </row>
    <row r="34" spans="1:18" ht="25.5" x14ac:dyDescent="0.25">
      <c r="A34" s="138">
        <v>25</v>
      </c>
      <c r="B34" s="583"/>
      <c r="C34" s="340" t="s">
        <v>298</v>
      </c>
      <c r="D34" s="333" t="s">
        <v>298</v>
      </c>
      <c r="E34" s="342" t="s">
        <v>298</v>
      </c>
      <c r="F34" s="342">
        <v>52847</v>
      </c>
      <c r="G34" s="340" t="s">
        <v>1023</v>
      </c>
      <c r="H34" s="571"/>
      <c r="I34" s="571"/>
      <c r="J34" s="327"/>
      <c r="K34" s="327"/>
      <c r="L34" s="327"/>
      <c r="M34" s="327"/>
      <c r="N34" s="327"/>
      <c r="O34" s="327"/>
      <c r="P34" s="100"/>
      <c r="Q34" s="107"/>
      <c r="R34" s="114"/>
    </row>
    <row r="35" spans="1:18" ht="25.5" x14ac:dyDescent="0.25">
      <c r="A35" s="138">
        <v>26</v>
      </c>
      <c r="B35" s="583"/>
      <c r="C35" s="340" t="s">
        <v>1015</v>
      </c>
      <c r="D35" s="333" t="s">
        <v>14</v>
      </c>
      <c r="E35" s="342" t="s">
        <v>14</v>
      </c>
      <c r="F35" s="342">
        <v>52848</v>
      </c>
      <c r="G35" s="340" t="s">
        <v>1023</v>
      </c>
      <c r="H35" s="571"/>
      <c r="I35" s="571"/>
      <c r="J35" s="327"/>
      <c r="K35" s="327"/>
      <c r="L35" s="327"/>
      <c r="M35" s="327"/>
      <c r="N35" s="327"/>
      <c r="O35" s="327"/>
      <c r="P35" s="100"/>
      <c r="Q35" s="107"/>
      <c r="R35" s="114"/>
    </row>
    <row r="36" spans="1:18" ht="25.5" x14ac:dyDescent="0.25">
      <c r="A36" s="138">
        <v>27</v>
      </c>
      <c r="B36" s="583"/>
      <c r="C36" s="340" t="s">
        <v>1015</v>
      </c>
      <c r="D36" s="333" t="s">
        <v>14</v>
      </c>
      <c r="E36" s="342" t="s">
        <v>14</v>
      </c>
      <c r="F36" s="342" t="s">
        <v>14</v>
      </c>
      <c r="G36" s="340" t="s">
        <v>1023</v>
      </c>
      <c r="H36" s="571"/>
      <c r="I36" s="571"/>
      <c r="J36" s="327"/>
      <c r="K36" s="327"/>
      <c r="L36" s="327"/>
      <c r="M36" s="327"/>
      <c r="N36" s="327"/>
      <c r="O36" s="327"/>
      <c r="P36" s="100"/>
      <c r="Q36" s="107"/>
      <c r="R36" s="114"/>
    </row>
    <row r="37" spans="1:18" ht="25.5" x14ac:dyDescent="0.25">
      <c r="A37" s="138">
        <v>28</v>
      </c>
      <c r="B37" s="583"/>
      <c r="C37" s="340" t="s">
        <v>1021</v>
      </c>
      <c r="D37" s="333" t="s">
        <v>1025</v>
      </c>
      <c r="E37" s="342" t="s">
        <v>1026</v>
      </c>
      <c r="F37" s="342">
        <v>53254</v>
      </c>
      <c r="G37" s="340" t="s">
        <v>631</v>
      </c>
      <c r="H37" s="571"/>
      <c r="I37" s="571"/>
      <c r="J37" s="327"/>
      <c r="K37" s="327"/>
      <c r="L37" s="327"/>
      <c r="M37" s="327"/>
      <c r="N37" s="327"/>
      <c r="O37" s="327"/>
      <c r="P37" s="100"/>
      <c r="Q37" s="107"/>
      <c r="R37" s="114"/>
    </row>
    <row r="38" spans="1:18" ht="25.5" x14ac:dyDescent="0.25">
      <c r="A38" s="138">
        <v>29</v>
      </c>
      <c r="B38" s="583"/>
      <c r="C38" s="340" t="s">
        <v>1021</v>
      </c>
      <c r="D38" s="333" t="s">
        <v>1025</v>
      </c>
      <c r="E38" s="342" t="s">
        <v>1027</v>
      </c>
      <c r="F38" s="342">
        <v>53255</v>
      </c>
      <c r="G38" s="340" t="s">
        <v>631</v>
      </c>
      <c r="H38" s="571"/>
      <c r="I38" s="571"/>
      <c r="J38" s="327"/>
      <c r="K38" s="327"/>
      <c r="L38" s="327"/>
      <c r="M38" s="327"/>
      <c r="N38" s="327"/>
      <c r="O38" s="327"/>
      <c r="P38" s="100"/>
      <c r="Q38" s="107"/>
      <c r="R38" s="114"/>
    </row>
    <row r="39" spans="1:18" ht="25.5" x14ac:dyDescent="0.25">
      <c r="A39" s="138">
        <v>30</v>
      </c>
      <c r="B39" s="583"/>
      <c r="C39" s="340" t="s">
        <v>1021</v>
      </c>
      <c r="D39" s="333" t="s">
        <v>1025</v>
      </c>
      <c r="E39" s="342" t="s">
        <v>1028</v>
      </c>
      <c r="F39" s="342" t="s">
        <v>14</v>
      </c>
      <c r="G39" s="340" t="s">
        <v>631</v>
      </c>
      <c r="H39" s="571"/>
      <c r="I39" s="571"/>
      <c r="J39" s="327"/>
      <c r="K39" s="327"/>
      <c r="L39" s="327"/>
      <c r="M39" s="327"/>
      <c r="N39" s="327"/>
      <c r="O39" s="327"/>
      <c r="P39" s="100"/>
      <c r="Q39" s="107"/>
      <c r="R39" s="114"/>
    </row>
    <row r="40" spans="1:18" ht="25.5" x14ac:dyDescent="0.25">
      <c r="A40" s="138">
        <v>31</v>
      </c>
      <c r="B40" s="583"/>
      <c r="C40" s="340" t="s">
        <v>1021</v>
      </c>
      <c r="D40" s="333" t="s">
        <v>1025</v>
      </c>
      <c r="E40" s="342" t="s">
        <v>1029</v>
      </c>
      <c r="F40" s="342" t="s">
        <v>14</v>
      </c>
      <c r="G40" s="334" t="s">
        <v>631</v>
      </c>
      <c r="H40" s="571"/>
      <c r="I40" s="571"/>
      <c r="J40" s="327"/>
      <c r="K40" s="327"/>
      <c r="L40" s="327"/>
      <c r="M40" s="327"/>
      <c r="N40" s="327"/>
      <c r="O40" s="327"/>
      <c r="P40" s="100"/>
      <c r="Q40" s="107"/>
      <c r="R40" s="114"/>
    </row>
    <row r="41" spans="1:18" ht="25.5" x14ac:dyDescent="0.25">
      <c r="A41" s="138">
        <v>32</v>
      </c>
      <c r="B41" s="583"/>
      <c r="C41" s="340" t="s">
        <v>1021</v>
      </c>
      <c r="D41" s="333" t="s">
        <v>1025</v>
      </c>
      <c r="E41" s="342">
        <v>9952748</v>
      </c>
      <c r="F41" s="342">
        <v>56261</v>
      </c>
      <c r="G41" s="334" t="s">
        <v>631</v>
      </c>
      <c r="H41" s="571"/>
      <c r="I41" s="571"/>
      <c r="J41" s="327"/>
      <c r="K41" s="327"/>
      <c r="L41" s="327"/>
      <c r="M41" s="327"/>
      <c r="N41" s="327"/>
      <c r="O41" s="327"/>
      <c r="P41" s="100"/>
      <c r="Q41" s="107"/>
      <c r="R41" s="114"/>
    </row>
    <row r="42" spans="1:18" x14ac:dyDescent="0.25">
      <c r="A42" s="138">
        <v>33</v>
      </c>
      <c r="B42" s="583"/>
      <c r="C42" s="340" t="s">
        <v>1021</v>
      </c>
      <c r="D42" s="333">
        <v>42280</v>
      </c>
      <c r="E42" s="342">
        <v>9952741</v>
      </c>
      <c r="F42" s="342">
        <v>56262</v>
      </c>
      <c r="G42" s="334" t="s">
        <v>265</v>
      </c>
      <c r="H42" s="571"/>
      <c r="I42" s="571"/>
      <c r="J42" s="327"/>
      <c r="K42" s="327"/>
      <c r="L42" s="327"/>
      <c r="M42" s="327"/>
      <c r="N42" s="327"/>
      <c r="O42" s="327"/>
      <c r="P42" s="100"/>
      <c r="Q42" s="107"/>
      <c r="R42" s="114"/>
    </row>
    <row r="43" spans="1:18" x14ac:dyDescent="0.25">
      <c r="A43" s="138">
        <v>34</v>
      </c>
      <c r="B43" s="583"/>
      <c r="C43" s="340" t="s">
        <v>1037</v>
      </c>
      <c r="D43" s="333" t="s">
        <v>1038</v>
      </c>
      <c r="E43" s="342">
        <v>9034090</v>
      </c>
      <c r="F43" s="342" t="s">
        <v>1042</v>
      </c>
      <c r="G43" s="334" t="s">
        <v>631</v>
      </c>
      <c r="H43" s="571"/>
      <c r="I43" s="571"/>
      <c r="J43" s="327"/>
      <c r="K43" s="327"/>
      <c r="L43" s="327"/>
      <c r="M43" s="327"/>
      <c r="N43" s="327"/>
      <c r="O43" s="327"/>
      <c r="P43" s="100"/>
      <c r="Q43" s="107"/>
      <c r="R43" s="114"/>
    </row>
    <row r="44" spans="1:18" ht="25.5" x14ac:dyDescent="0.25">
      <c r="A44" s="138">
        <v>35</v>
      </c>
      <c r="B44" s="583" t="s">
        <v>1823</v>
      </c>
      <c r="C44" s="340" t="s">
        <v>298</v>
      </c>
      <c r="D44" s="333" t="s">
        <v>298</v>
      </c>
      <c r="E44" s="342" t="s">
        <v>298</v>
      </c>
      <c r="F44" s="342" t="s">
        <v>1043</v>
      </c>
      <c r="G44" s="340" t="s">
        <v>369</v>
      </c>
      <c r="H44" s="571">
        <v>1</v>
      </c>
      <c r="I44" s="571">
        <v>1</v>
      </c>
      <c r="J44" s="327"/>
      <c r="K44" s="327"/>
      <c r="L44" s="327"/>
      <c r="M44" s="327"/>
      <c r="N44" s="327"/>
      <c r="O44" s="327"/>
      <c r="P44" s="100"/>
      <c r="Q44" s="107"/>
      <c r="R44" s="114"/>
    </row>
    <row r="45" spans="1:18" ht="25.5" x14ac:dyDescent="0.25">
      <c r="A45" s="138">
        <v>36</v>
      </c>
      <c r="B45" s="583"/>
      <c r="C45" s="340" t="s">
        <v>298</v>
      </c>
      <c r="D45" s="333" t="s">
        <v>298</v>
      </c>
      <c r="E45" s="342" t="s">
        <v>298</v>
      </c>
      <c r="F45" s="342">
        <v>26623</v>
      </c>
      <c r="G45" s="340" t="s">
        <v>369</v>
      </c>
      <c r="H45" s="571"/>
      <c r="I45" s="571"/>
      <c r="J45" s="327"/>
      <c r="K45" s="327"/>
      <c r="L45" s="327"/>
      <c r="M45" s="327"/>
      <c r="N45" s="327"/>
      <c r="O45" s="327"/>
      <c r="P45" s="100"/>
      <c r="Q45" s="107"/>
      <c r="R45" s="114"/>
    </row>
    <row r="46" spans="1:18" ht="25.5" x14ac:dyDescent="0.25">
      <c r="A46" s="138">
        <v>37</v>
      </c>
      <c r="B46" s="583"/>
      <c r="C46" s="340" t="s">
        <v>298</v>
      </c>
      <c r="D46" s="333" t="s">
        <v>298</v>
      </c>
      <c r="E46" s="342" t="s">
        <v>298</v>
      </c>
      <c r="F46" s="342" t="s">
        <v>1044</v>
      </c>
      <c r="G46" s="340" t="s">
        <v>369</v>
      </c>
      <c r="H46" s="571"/>
      <c r="I46" s="571"/>
      <c r="J46" s="327"/>
      <c r="K46" s="327"/>
      <c r="L46" s="327"/>
      <c r="M46" s="327"/>
      <c r="N46" s="327"/>
      <c r="O46" s="327"/>
      <c r="P46" s="100"/>
      <c r="Q46" s="107"/>
      <c r="R46" s="114"/>
    </row>
    <row r="47" spans="1:18" ht="25.5" x14ac:dyDescent="0.25">
      <c r="A47" s="138">
        <v>38</v>
      </c>
      <c r="B47" s="583"/>
      <c r="C47" s="340" t="s">
        <v>1015</v>
      </c>
      <c r="D47" s="333" t="s">
        <v>298</v>
      </c>
      <c r="E47" s="342" t="s">
        <v>298</v>
      </c>
      <c r="F47" s="342" t="s">
        <v>1045</v>
      </c>
      <c r="G47" s="340" t="s">
        <v>369</v>
      </c>
      <c r="H47" s="571"/>
      <c r="I47" s="571"/>
      <c r="J47" s="327"/>
      <c r="K47" s="327"/>
      <c r="L47" s="327"/>
      <c r="M47" s="327"/>
      <c r="N47" s="327"/>
      <c r="O47" s="327"/>
      <c r="P47" s="100"/>
      <c r="Q47" s="107"/>
      <c r="R47" s="114"/>
    </row>
    <row r="48" spans="1:18" ht="25.5" x14ac:dyDescent="0.25">
      <c r="A48" s="138">
        <v>39</v>
      </c>
      <c r="B48" s="583"/>
      <c r="C48" s="340" t="s">
        <v>1015</v>
      </c>
      <c r="D48" s="333" t="s">
        <v>298</v>
      </c>
      <c r="E48" s="342" t="s">
        <v>298</v>
      </c>
      <c r="F48" s="342">
        <v>49518</v>
      </c>
      <c r="G48" s="340" t="s">
        <v>369</v>
      </c>
      <c r="H48" s="571"/>
      <c r="I48" s="571"/>
      <c r="J48" s="327"/>
      <c r="K48" s="327"/>
      <c r="L48" s="327"/>
      <c r="M48" s="327"/>
      <c r="N48" s="327"/>
      <c r="O48" s="327"/>
      <c r="P48" s="100"/>
      <c r="Q48" s="107"/>
      <c r="R48" s="114"/>
    </row>
    <row r="49" spans="1:18" ht="25.5" x14ac:dyDescent="0.25">
      <c r="A49" s="138">
        <v>40</v>
      </c>
      <c r="B49" s="583"/>
      <c r="C49" s="340" t="s">
        <v>1021</v>
      </c>
      <c r="D49" s="333" t="s">
        <v>1046</v>
      </c>
      <c r="E49" s="342" t="s">
        <v>1047</v>
      </c>
      <c r="F49" s="342" t="s">
        <v>1048</v>
      </c>
      <c r="G49" s="340" t="s">
        <v>488</v>
      </c>
      <c r="H49" s="571"/>
      <c r="I49" s="571"/>
      <c r="J49" s="327"/>
      <c r="K49" s="327"/>
      <c r="L49" s="327"/>
      <c r="M49" s="327"/>
      <c r="N49" s="327"/>
      <c r="O49" s="327"/>
      <c r="P49" s="100"/>
      <c r="Q49" s="107"/>
      <c r="R49" s="114"/>
    </row>
    <row r="50" spans="1:18" ht="25.5" x14ac:dyDescent="0.25">
      <c r="A50" s="138">
        <v>41</v>
      </c>
      <c r="B50" s="583"/>
      <c r="C50" s="340" t="s">
        <v>1021</v>
      </c>
      <c r="D50" s="333" t="s">
        <v>1046</v>
      </c>
      <c r="E50" s="342" t="s">
        <v>1049</v>
      </c>
      <c r="F50" s="342" t="s">
        <v>1050</v>
      </c>
      <c r="G50" s="340" t="s">
        <v>488</v>
      </c>
      <c r="H50" s="571"/>
      <c r="I50" s="571"/>
      <c r="J50" s="327"/>
      <c r="K50" s="327"/>
      <c r="L50" s="327"/>
      <c r="M50" s="327"/>
      <c r="N50" s="327"/>
      <c r="O50" s="327"/>
      <c r="P50" s="100"/>
      <c r="Q50" s="107"/>
      <c r="R50" s="114"/>
    </row>
    <row r="51" spans="1:18" ht="25.5" x14ac:dyDescent="0.25">
      <c r="A51" s="138">
        <v>42</v>
      </c>
      <c r="B51" s="583"/>
      <c r="C51" s="340" t="s">
        <v>1021</v>
      </c>
      <c r="D51" s="333" t="s">
        <v>1046</v>
      </c>
      <c r="E51" s="342" t="s">
        <v>1051</v>
      </c>
      <c r="F51" s="342" t="s">
        <v>1052</v>
      </c>
      <c r="G51" s="340" t="s">
        <v>488</v>
      </c>
      <c r="H51" s="571"/>
      <c r="I51" s="571"/>
      <c r="J51" s="327"/>
      <c r="K51" s="327"/>
      <c r="L51" s="327"/>
      <c r="M51" s="327"/>
      <c r="N51" s="327"/>
      <c r="O51" s="327"/>
      <c r="P51" s="100"/>
      <c r="Q51" s="107"/>
      <c r="R51" s="114"/>
    </row>
    <row r="52" spans="1:18" x14ac:dyDescent="0.25">
      <c r="A52" s="138">
        <v>43</v>
      </c>
      <c r="B52" s="583"/>
      <c r="C52" s="340" t="s">
        <v>1021</v>
      </c>
      <c r="D52" s="333">
        <v>42270</v>
      </c>
      <c r="E52" s="342">
        <v>9135954</v>
      </c>
      <c r="F52" s="342" t="s">
        <v>14</v>
      </c>
      <c r="G52" s="340" t="s">
        <v>515</v>
      </c>
      <c r="H52" s="571"/>
      <c r="I52" s="571"/>
      <c r="J52" s="327"/>
      <c r="K52" s="327"/>
      <c r="L52" s="327"/>
      <c r="M52" s="327"/>
      <c r="N52" s="327"/>
      <c r="O52" s="327"/>
      <c r="P52" s="100"/>
      <c r="Q52" s="107"/>
      <c r="R52" s="114"/>
    </row>
    <row r="53" spans="1:18" x14ac:dyDescent="0.25">
      <c r="A53" s="138">
        <v>44</v>
      </c>
      <c r="B53" s="583"/>
      <c r="C53" s="340" t="s">
        <v>1021</v>
      </c>
      <c r="D53" s="333">
        <v>42270</v>
      </c>
      <c r="E53" s="342">
        <v>9135956</v>
      </c>
      <c r="F53" s="342" t="s">
        <v>14</v>
      </c>
      <c r="G53" s="340" t="s">
        <v>515</v>
      </c>
      <c r="H53" s="571"/>
      <c r="I53" s="571"/>
      <c r="J53" s="327"/>
      <c r="K53" s="327"/>
      <c r="L53" s="327"/>
      <c r="M53" s="327"/>
      <c r="N53" s="327"/>
      <c r="O53" s="327"/>
      <c r="P53" s="100"/>
      <c r="Q53" s="107"/>
      <c r="R53" s="114"/>
    </row>
    <row r="54" spans="1:18" ht="30" x14ac:dyDescent="0.25">
      <c r="A54" s="138">
        <v>45</v>
      </c>
      <c r="B54" s="583"/>
      <c r="C54" s="343" t="s">
        <v>1771</v>
      </c>
      <c r="D54" s="343" t="s">
        <v>1772</v>
      </c>
      <c r="E54" s="344" t="s">
        <v>1120</v>
      </c>
      <c r="F54" s="343">
        <v>61120</v>
      </c>
      <c r="G54" s="343" t="s">
        <v>1773</v>
      </c>
      <c r="H54" s="571"/>
      <c r="I54" s="571"/>
      <c r="J54" s="327"/>
      <c r="K54" s="327"/>
      <c r="L54" s="327"/>
      <c r="M54" s="327"/>
      <c r="N54" s="327"/>
      <c r="O54" s="327"/>
      <c r="P54" s="100"/>
      <c r="Q54" s="107"/>
      <c r="R54" s="114"/>
    </row>
    <row r="55" spans="1:18" ht="30" x14ac:dyDescent="0.25">
      <c r="A55" s="138">
        <v>46</v>
      </c>
      <c r="B55" s="583"/>
      <c r="C55" s="343" t="s">
        <v>1771</v>
      </c>
      <c r="D55" s="343" t="s">
        <v>1772</v>
      </c>
      <c r="E55" s="344" t="s">
        <v>1120</v>
      </c>
      <c r="F55" s="343">
        <v>61123</v>
      </c>
      <c r="G55" s="343" t="s">
        <v>1774</v>
      </c>
      <c r="H55" s="571"/>
      <c r="I55" s="571"/>
      <c r="J55" s="327"/>
      <c r="K55" s="327"/>
      <c r="L55" s="327"/>
      <c r="M55" s="327"/>
      <c r="N55" s="327"/>
      <c r="O55" s="327"/>
      <c r="P55" s="100"/>
      <c r="Q55" s="107"/>
      <c r="R55" s="114"/>
    </row>
    <row r="56" spans="1:18" ht="30" x14ac:dyDescent="0.25">
      <c r="A56" s="138">
        <v>47</v>
      </c>
      <c r="B56" s="583"/>
      <c r="C56" s="343" t="s">
        <v>1771</v>
      </c>
      <c r="D56" s="343" t="s">
        <v>1772</v>
      </c>
      <c r="E56" s="344" t="s">
        <v>1120</v>
      </c>
      <c r="F56" s="343">
        <v>61124</v>
      </c>
      <c r="G56" s="343" t="s">
        <v>1775</v>
      </c>
      <c r="H56" s="571"/>
      <c r="I56" s="571"/>
      <c r="J56" s="327"/>
      <c r="K56" s="327"/>
      <c r="L56" s="327"/>
      <c r="M56" s="327"/>
      <c r="N56" s="327"/>
      <c r="O56" s="327"/>
      <c r="P56" s="100"/>
      <c r="Q56" s="107"/>
      <c r="R56" s="114"/>
    </row>
    <row r="57" spans="1:18" ht="45" x14ac:dyDescent="0.25">
      <c r="A57" s="138">
        <v>48</v>
      </c>
      <c r="B57" s="583"/>
      <c r="C57" s="343" t="s">
        <v>1771</v>
      </c>
      <c r="D57" s="343" t="s">
        <v>1772</v>
      </c>
      <c r="E57" s="344" t="s">
        <v>1120</v>
      </c>
      <c r="F57" s="343">
        <v>61125</v>
      </c>
      <c r="G57" s="343" t="s">
        <v>1776</v>
      </c>
      <c r="H57" s="571"/>
      <c r="I57" s="571"/>
      <c r="J57" s="327"/>
      <c r="K57" s="327"/>
      <c r="L57" s="327"/>
      <c r="M57" s="327"/>
      <c r="N57" s="327"/>
      <c r="O57" s="327"/>
      <c r="P57" s="100"/>
      <c r="Q57" s="107"/>
      <c r="R57" s="114"/>
    </row>
    <row r="58" spans="1:18" ht="45" x14ac:dyDescent="0.25">
      <c r="A58" s="138">
        <v>49</v>
      </c>
      <c r="B58" s="583"/>
      <c r="C58" s="343" t="s">
        <v>1771</v>
      </c>
      <c r="D58" s="343" t="s">
        <v>1772</v>
      </c>
      <c r="E58" s="344" t="s">
        <v>1120</v>
      </c>
      <c r="F58" s="343">
        <v>61126</v>
      </c>
      <c r="G58" s="343" t="s">
        <v>1777</v>
      </c>
      <c r="H58" s="571"/>
      <c r="I58" s="571"/>
      <c r="J58" s="327"/>
      <c r="K58" s="327"/>
      <c r="L58" s="327"/>
      <c r="M58" s="327"/>
      <c r="N58" s="327"/>
      <c r="O58" s="327"/>
      <c r="P58" s="100"/>
      <c r="Q58" s="107"/>
      <c r="R58" s="114"/>
    </row>
    <row r="59" spans="1:18" ht="45" x14ac:dyDescent="0.25">
      <c r="A59" s="138">
        <v>50</v>
      </c>
      <c r="B59" s="583"/>
      <c r="C59" s="343" t="s">
        <v>1771</v>
      </c>
      <c r="D59" s="343" t="s">
        <v>1772</v>
      </c>
      <c r="E59" s="344" t="s">
        <v>1120</v>
      </c>
      <c r="F59" s="343">
        <v>61127</v>
      </c>
      <c r="G59" s="343" t="s">
        <v>1778</v>
      </c>
      <c r="H59" s="571"/>
      <c r="I59" s="571"/>
      <c r="J59" s="327"/>
      <c r="K59" s="327"/>
      <c r="L59" s="327"/>
      <c r="M59" s="327"/>
      <c r="N59" s="327"/>
      <c r="O59" s="327"/>
      <c r="P59" s="100"/>
      <c r="Q59" s="107"/>
      <c r="R59" s="114"/>
    </row>
    <row r="60" spans="1:18" ht="45" x14ac:dyDescent="0.25">
      <c r="A60" s="138">
        <v>51</v>
      </c>
      <c r="B60" s="583"/>
      <c r="C60" s="343" t="s">
        <v>1771</v>
      </c>
      <c r="D60" s="343" t="s">
        <v>1772</v>
      </c>
      <c r="E60" s="344" t="s">
        <v>1120</v>
      </c>
      <c r="F60" s="343">
        <v>61128</v>
      </c>
      <c r="G60" s="343" t="s">
        <v>1779</v>
      </c>
      <c r="H60" s="571"/>
      <c r="I60" s="571"/>
      <c r="J60" s="327"/>
      <c r="K60" s="327"/>
      <c r="L60" s="327"/>
      <c r="M60" s="327"/>
      <c r="N60" s="327"/>
      <c r="O60" s="327"/>
      <c r="P60" s="100"/>
      <c r="Q60" s="107"/>
      <c r="R60" s="114"/>
    </row>
    <row r="61" spans="1:18" ht="30" x14ac:dyDescent="0.25">
      <c r="A61" s="138">
        <v>52</v>
      </c>
      <c r="B61" s="583"/>
      <c r="C61" s="343" t="s">
        <v>1771</v>
      </c>
      <c r="D61" s="343" t="s">
        <v>1772</v>
      </c>
      <c r="E61" s="344" t="s">
        <v>1120</v>
      </c>
      <c r="F61" s="343">
        <v>61129</v>
      </c>
      <c r="G61" s="343" t="s">
        <v>1780</v>
      </c>
      <c r="H61" s="571"/>
      <c r="I61" s="571"/>
      <c r="J61" s="327"/>
      <c r="K61" s="327"/>
      <c r="L61" s="327"/>
      <c r="M61" s="327"/>
      <c r="N61" s="327"/>
      <c r="O61" s="327"/>
      <c r="P61" s="100"/>
      <c r="Q61" s="107"/>
      <c r="R61" s="114"/>
    </row>
    <row r="62" spans="1:18" ht="30" x14ac:dyDescent="0.25">
      <c r="A62" s="138">
        <v>53</v>
      </c>
      <c r="B62" s="583"/>
      <c r="C62" s="343" t="s">
        <v>1771</v>
      </c>
      <c r="D62" s="343" t="s">
        <v>1772</v>
      </c>
      <c r="E62" s="344" t="s">
        <v>1120</v>
      </c>
      <c r="F62" s="343">
        <v>61130</v>
      </c>
      <c r="G62" s="343" t="s">
        <v>1781</v>
      </c>
      <c r="H62" s="571"/>
      <c r="I62" s="571"/>
      <c r="J62" s="327"/>
      <c r="K62" s="327"/>
      <c r="L62" s="327"/>
      <c r="M62" s="327"/>
      <c r="N62" s="327"/>
      <c r="O62" s="327"/>
      <c r="P62" s="100"/>
      <c r="Q62" s="107"/>
      <c r="R62" s="114"/>
    </row>
    <row r="63" spans="1:18" ht="30" x14ac:dyDescent="0.25">
      <c r="A63" s="138">
        <v>54</v>
      </c>
      <c r="B63" s="583"/>
      <c r="C63" s="347" t="s">
        <v>1771</v>
      </c>
      <c r="D63" s="347" t="s">
        <v>1772</v>
      </c>
      <c r="E63" s="348" t="s">
        <v>1120</v>
      </c>
      <c r="F63" s="347">
        <v>61131</v>
      </c>
      <c r="G63" s="347" t="s">
        <v>1782</v>
      </c>
      <c r="H63" s="571"/>
      <c r="I63" s="571"/>
      <c r="J63" s="326"/>
      <c r="K63" s="326"/>
      <c r="L63" s="326"/>
      <c r="M63" s="326"/>
      <c r="N63" s="326"/>
      <c r="O63" s="326"/>
      <c r="P63" s="101"/>
      <c r="Q63" s="103"/>
      <c r="R63" s="105"/>
    </row>
    <row r="64" spans="1:18" ht="30" x14ac:dyDescent="0.25">
      <c r="A64" s="138">
        <v>55</v>
      </c>
      <c r="B64" s="583"/>
      <c r="C64" s="343" t="s">
        <v>1771</v>
      </c>
      <c r="D64" s="343" t="s">
        <v>1772</v>
      </c>
      <c r="E64" s="344" t="s">
        <v>1120</v>
      </c>
      <c r="F64" s="343">
        <v>61132</v>
      </c>
      <c r="G64" s="343" t="s">
        <v>1783</v>
      </c>
      <c r="H64" s="571"/>
      <c r="I64" s="571"/>
      <c r="J64" s="327"/>
      <c r="K64" s="327"/>
      <c r="L64" s="327"/>
      <c r="M64" s="327"/>
      <c r="N64" s="327"/>
      <c r="O64" s="327"/>
      <c r="P64" s="100"/>
      <c r="Q64" s="107"/>
      <c r="R64" s="114"/>
    </row>
    <row r="65" spans="1:18" ht="45" x14ac:dyDescent="0.25">
      <c r="A65" s="138">
        <v>56</v>
      </c>
      <c r="B65" s="583"/>
      <c r="C65" s="343" t="s">
        <v>1771</v>
      </c>
      <c r="D65" s="343" t="s">
        <v>1772</v>
      </c>
      <c r="E65" s="344" t="s">
        <v>1120</v>
      </c>
      <c r="F65" s="343">
        <v>61133</v>
      </c>
      <c r="G65" s="343" t="s">
        <v>1784</v>
      </c>
      <c r="H65" s="571"/>
      <c r="I65" s="571"/>
      <c r="J65" s="327"/>
      <c r="K65" s="327"/>
      <c r="L65" s="327"/>
      <c r="M65" s="327"/>
      <c r="N65" s="327"/>
      <c r="O65" s="327"/>
      <c r="P65" s="100"/>
      <c r="Q65" s="107"/>
      <c r="R65" s="114"/>
    </row>
    <row r="66" spans="1:18" ht="45" x14ac:dyDescent="0.25">
      <c r="A66" s="138">
        <v>57</v>
      </c>
      <c r="B66" s="583"/>
      <c r="C66" s="343" t="s">
        <v>1771</v>
      </c>
      <c r="D66" s="343" t="s">
        <v>1772</v>
      </c>
      <c r="E66" s="344" t="s">
        <v>1120</v>
      </c>
      <c r="F66" s="343">
        <v>61134</v>
      </c>
      <c r="G66" s="343" t="s">
        <v>1785</v>
      </c>
      <c r="H66" s="571"/>
      <c r="I66" s="571"/>
      <c r="J66" s="327"/>
      <c r="K66" s="327"/>
      <c r="L66" s="327"/>
      <c r="M66" s="327"/>
      <c r="N66" s="327"/>
      <c r="O66" s="327"/>
      <c r="P66" s="100"/>
      <c r="Q66" s="107"/>
      <c r="R66" s="114"/>
    </row>
    <row r="67" spans="1:18" ht="30" x14ac:dyDescent="0.25">
      <c r="A67" s="138">
        <v>58</v>
      </c>
      <c r="B67" s="583"/>
      <c r="C67" s="343" t="s">
        <v>1771</v>
      </c>
      <c r="D67" s="343" t="s">
        <v>1772</v>
      </c>
      <c r="E67" s="344" t="s">
        <v>1120</v>
      </c>
      <c r="F67" s="343">
        <v>61135</v>
      </c>
      <c r="G67" s="343" t="s">
        <v>1786</v>
      </c>
      <c r="H67" s="571"/>
      <c r="I67" s="571"/>
      <c r="J67" s="327"/>
      <c r="K67" s="327"/>
      <c r="L67" s="327"/>
      <c r="M67" s="327"/>
      <c r="N67" s="327"/>
      <c r="O67" s="327"/>
      <c r="P67" s="100"/>
      <c r="Q67" s="107"/>
      <c r="R67" s="114"/>
    </row>
    <row r="68" spans="1:18" ht="45" x14ac:dyDescent="0.25">
      <c r="A68" s="138">
        <v>59</v>
      </c>
      <c r="B68" s="583"/>
      <c r="C68" s="343" t="s">
        <v>1771</v>
      </c>
      <c r="D68" s="343" t="s">
        <v>1772</v>
      </c>
      <c r="E68" s="344" t="s">
        <v>1120</v>
      </c>
      <c r="F68" s="343">
        <v>61136</v>
      </c>
      <c r="G68" s="343" t="s">
        <v>1787</v>
      </c>
      <c r="H68" s="571"/>
      <c r="I68" s="571"/>
      <c r="J68" s="327"/>
      <c r="K68" s="327"/>
      <c r="L68" s="327"/>
      <c r="M68" s="327"/>
      <c r="N68" s="327"/>
      <c r="O68" s="327"/>
      <c r="P68" s="100"/>
      <c r="Q68" s="107"/>
      <c r="R68" s="114"/>
    </row>
    <row r="69" spans="1:18" ht="30" x14ac:dyDescent="0.25">
      <c r="A69" s="138">
        <v>60</v>
      </c>
      <c r="B69" s="583"/>
      <c r="C69" s="343" t="s">
        <v>1771</v>
      </c>
      <c r="D69" s="343" t="s">
        <v>1772</v>
      </c>
      <c r="E69" s="344" t="s">
        <v>1120</v>
      </c>
      <c r="F69" s="343">
        <v>61137</v>
      </c>
      <c r="G69" s="343" t="s">
        <v>1788</v>
      </c>
      <c r="H69" s="571"/>
      <c r="I69" s="571"/>
      <c r="J69" s="327"/>
      <c r="K69" s="327"/>
      <c r="L69" s="327"/>
      <c r="M69" s="327"/>
      <c r="N69" s="327"/>
      <c r="O69" s="327"/>
      <c r="P69" s="100"/>
      <c r="Q69" s="107"/>
      <c r="R69" s="114"/>
    </row>
    <row r="70" spans="1:18" ht="45" x14ac:dyDescent="0.25">
      <c r="A70" s="138">
        <v>61</v>
      </c>
      <c r="B70" s="583" t="s">
        <v>1823</v>
      </c>
      <c r="C70" s="343" t="s">
        <v>1771</v>
      </c>
      <c r="D70" s="343" t="s">
        <v>1772</v>
      </c>
      <c r="E70" s="344" t="s">
        <v>1120</v>
      </c>
      <c r="F70" s="343">
        <v>61138</v>
      </c>
      <c r="G70" s="343" t="s">
        <v>1789</v>
      </c>
      <c r="H70" s="571">
        <v>1</v>
      </c>
      <c r="I70" s="571">
        <v>1</v>
      </c>
      <c r="J70" s="327"/>
      <c r="K70" s="327"/>
      <c r="L70" s="327"/>
      <c r="M70" s="327"/>
      <c r="N70" s="327"/>
      <c r="O70" s="327"/>
      <c r="P70" s="100"/>
      <c r="Q70" s="107"/>
      <c r="R70" s="114"/>
    </row>
    <row r="71" spans="1:18" ht="45" x14ac:dyDescent="0.25">
      <c r="A71" s="138">
        <v>62</v>
      </c>
      <c r="B71" s="583"/>
      <c r="C71" s="343" t="s">
        <v>1771</v>
      </c>
      <c r="D71" s="343" t="s">
        <v>1772</v>
      </c>
      <c r="E71" s="344" t="s">
        <v>1120</v>
      </c>
      <c r="F71" s="343">
        <v>61139</v>
      </c>
      <c r="G71" s="343" t="s">
        <v>1790</v>
      </c>
      <c r="H71" s="571"/>
      <c r="I71" s="571"/>
      <c r="J71" s="327"/>
      <c r="K71" s="327"/>
      <c r="L71" s="327"/>
      <c r="M71" s="327"/>
      <c r="N71" s="327"/>
      <c r="O71" s="327"/>
      <c r="P71" s="100"/>
      <c r="Q71" s="107"/>
      <c r="R71" s="114"/>
    </row>
    <row r="72" spans="1:18" ht="45" x14ac:dyDescent="0.25">
      <c r="A72" s="138">
        <v>63</v>
      </c>
      <c r="B72" s="583"/>
      <c r="C72" s="343" t="s">
        <v>1771</v>
      </c>
      <c r="D72" s="343" t="s">
        <v>1772</v>
      </c>
      <c r="E72" s="344" t="s">
        <v>1120</v>
      </c>
      <c r="F72" s="343">
        <v>61140</v>
      </c>
      <c r="G72" s="343" t="s">
        <v>1791</v>
      </c>
      <c r="H72" s="571"/>
      <c r="I72" s="571"/>
      <c r="J72" s="327"/>
      <c r="K72" s="327"/>
      <c r="L72" s="327"/>
      <c r="M72" s="327"/>
      <c r="N72" s="327"/>
      <c r="O72" s="327"/>
      <c r="P72" s="100"/>
      <c r="Q72" s="107"/>
      <c r="R72" s="114"/>
    </row>
    <row r="73" spans="1:18" ht="45" x14ac:dyDescent="0.25">
      <c r="A73" s="138">
        <v>64</v>
      </c>
      <c r="B73" s="583"/>
      <c r="C73" s="343" t="s">
        <v>1771</v>
      </c>
      <c r="D73" s="343" t="s">
        <v>1772</v>
      </c>
      <c r="E73" s="344" t="s">
        <v>1120</v>
      </c>
      <c r="F73" s="343">
        <v>61141</v>
      </c>
      <c r="G73" s="343" t="s">
        <v>1792</v>
      </c>
      <c r="H73" s="571"/>
      <c r="I73" s="571"/>
      <c r="J73" s="327"/>
      <c r="K73" s="327"/>
      <c r="L73" s="327"/>
      <c r="M73" s="327"/>
      <c r="N73" s="327"/>
      <c r="O73" s="327"/>
      <c r="P73" s="100"/>
      <c r="Q73" s="107"/>
      <c r="R73" s="114"/>
    </row>
    <row r="74" spans="1:18" ht="30" x14ac:dyDescent="0.25">
      <c r="A74" s="138">
        <v>65</v>
      </c>
      <c r="B74" s="583"/>
      <c r="C74" s="343" t="s">
        <v>1771</v>
      </c>
      <c r="D74" s="343" t="s">
        <v>1772</v>
      </c>
      <c r="E74" s="344" t="s">
        <v>1120</v>
      </c>
      <c r="F74" s="343">
        <v>61142</v>
      </c>
      <c r="G74" s="343" t="s">
        <v>1788</v>
      </c>
      <c r="H74" s="571"/>
      <c r="I74" s="571"/>
      <c r="J74" s="327"/>
      <c r="K74" s="327"/>
      <c r="L74" s="327"/>
      <c r="M74" s="327"/>
      <c r="N74" s="327"/>
      <c r="O74" s="327"/>
      <c r="P74" s="100"/>
      <c r="Q74" s="107"/>
      <c r="R74" s="114"/>
    </row>
    <row r="75" spans="1:18" ht="30" x14ac:dyDescent="0.25">
      <c r="A75" s="138">
        <v>66</v>
      </c>
      <c r="B75" s="583"/>
      <c r="C75" s="343" t="s">
        <v>1771</v>
      </c>
      <c r="D75" s="343" t="s">
        <v>1772</v>
      </c>
      <c r="E75" s="344" t="s">
        <v>1120</v>
      </c>
      <c r="F75" s="343">
        <v>61143</v>
      </c>
      <c r="G75" s="343" t="s">
        <v>1793</v>
      </c>
      <c r="H75" s="571"/>
      <c r="I75" s="571"/>
      <c r="J75" s="327"/>
      <c r="K75" s="327"/>
      <c r="L75" s="327"/>
      <c r="M75" s="327"/>
      <c r="N75" s="327"/>
      <c r="O75" s="327"/>
      <c r="P75" s="100"/>
      <c r="Q75" s="107"/>
      <c r="R75" s="114"/>
    </row>
    <row r="76" spans="1:18" ht="30" x14ac:dyDescent="0.25">
      <c r="A76" s="138">
        <v>67</v>
      </c>
      <c r="B76" s="583"/>
      <c r="C76" s="343" t="s">
        <v>1771</v>
      </c>
      <c r="D76" s="343" t="s">
        <v>1772</v>
      </c>
      <c r="E76" s="344" t="s">
        <v>1120</v>
      </c>
      <c r="F76" s="343">
        <v>61144</v>
      </c>
      <c r="G76" s="343" t="s">
        <v>1794</v>
      </c>
      <c r="H76" s="571"/>
      <c r="I76" s="571"/>
      <c r="J76" s="327"/>
      <c r="K76" s="327"/>
      <c r="L76" s="327"/>
      <c r="M76" s="327"/>
      <c r="N76" s="327"/>
      <c r="O76" s="327"/>
      <c r="P76" s="100"/>
      <c r="Q76" s="107"/>
      <c r="R76" s="114"/>
    </row>
    <row r="77" spans="1:18" ht="30" x14ac:dyDescent="0.25">
      <c r="A77" s="138">
        <v>68</v>
      </c>
      <c r="B77" s="583"/>
      <c r="C77" s="343" t="s">
        <v>1771</v>
      </c>
      <c r="D77" s="343" t="s">
        <v>1772</v>
      </c>
      <c r="E77" s="344" t="s">
        <v>1120</v>
      </c>
      <c r="F77" s="343">
        <v>61145</v>
      </c>
      <c r="G77" s="343" t="s">
        <v>1795</v>
      </c>
      <c r="H77" s="571"/>
      <c r="I77" s="571"/>
      <c r="J77" s="327"/>
      <c r="K77" s="327"/>
      <c r="L77" s="327"/>
      <c r="M77" s="327"/>
      <c r="N77" s="327"/>
      <c r="O77" s="327"/>
      <c r="P77" s="100"/>
      <c r="Q77" s="107"/>
      <c r="R77" s="114"/>
    </row>
    <row r="78" spans="1:18" ht="45" x14ac:dyDescent="0.25">
      <c r="A78" s="138">
        <v>69</v>
      </c>
      <c r="B78" s="583"/>
      <c r="C78" s="343" t="s">
        <v>1771</v>
      </c>
      <c r="D78" s="343" t="s">
        <v>1772</v>
      </c>
      <c r="E78" s="344" t="s">
        <v>1120</v>
      </c>
      <c r="F78" s="343">
        <v>61146</v>
      </c>
      <c r="G78" s="343" t="s">
        <v>1796</v>
      </c>
      <c r="H78" s="571"/>
      <c r="I78" s="571"/>
      <c r="J78" s="327"/>
      <c r="K78" s="327"/>
      <c r="L78" s="327"/>
      <c r="M78" s="327"/>
      <c r="N78" s="327"/>
      <c r="O78" s="327"/>
      <c r="P78" s="100"/>
      <c r="Q78" s="107"/>
      <c r="R78" s="114"/>
    </row>
    <row r="79" spans="1:18" ht="30" x14ac:dyDescent="0.25">
      <c r="A79" s="138">
        <v>70</v>
      </c>
      <c r="B79" s="583"/>
      <c r="C79" s="343" t="s">
        <v>1771</v>
      </c>
      <c r="D79" s="343" t="s">
        <v>1772</v>
      </c>
      <c r="E79" s="344" t="s">
        <v>1120</v>
      </c>
      <c r="F79" s="343">
        <v>61147</v>
      </c>
      <c r="G79" s="343" t="s">
        <v>305</v>
      </c>
      <c r="H79" s="571"/>
      <c r="I79" s="571"/>
      <c r="J79" s="327"/>
      <c r="K79" s="327"/>
      <c r="L79" s="327"/>
      <c r="M79" s="327"/>
      <c r="N79" s="327"/>
      <c r="O79" s="327"/>
      <c r="P79" s="100"/>
      <c r="Q79" s="107"/>
      <c r="R79" s="114"/>
    </row>
    <row r="80" spans="1:18" ht="45" x14ac:dyDescent="0.25">
      <c r="A80" s="138">
        <v>71</v>
      </c>
      <c r="B80" s="583"/>
      <c r="C80" s="343" t="s">
        <v>1771</v>
      </c>
      <c r="D80" s="343" t="s">
        <v>1772</v>
      </c>
      <c r="E80" s="344" t="s">
        <v>1120</v>
      </c>
      <c r="F80" s="343">
        <v>61148</v>
      </c>
      <c r="G80" s="343" t="s">
        <v>1797</v>
      </c>
      <c r="H80" s="571"/>
      <c r="I80" s="571"/>
      <c r="J80" s="327"/>
      <c r="K80" s="327"/>
      <c r="L80" s="327"/>
      <c r="M80" s="327"/>
      <c r="N80" s="327"/>
      <c r="O80" s="327"/>
      <c r="P80" s="100"/>
      <c r="Q80" s="107"/>
      <c r="R80" s="114"/>
    </row>
    <row r="81" spans="1:18" ht="30" x14ac:dyDescent="0.25">
      <c r="A81" s="138">
        <v>72</v>
      </c>
      <c r="B81" s="583"/>
      <c r="C81" s="343" t="s">
        <v>1771</v>
      </c>
      <c r="D81" s="343" t="s">
        <v>1772</v>
      </c>
      <c r="E81" s="344" t="s">
        <v>1120</v>
      </c>
      <c r="F81" s="343">
        <v>61149</v>
      </c>
      <c r="G81" s="343" t="s">
        <v>1798</v>
      </c>
      <c r="H81" s="571"/>
      <c r="I81" s="571"/>
      <c r="J81" s="327"/>
      <c r="K81" s="327"/>
      <c r="L81" s="327"/>
      <c r="M81" s="327"/>
      <c r="N81" s="327"/>
      <c r="O81" s="327"/>
      <c r="P81" s="100"/>
      <c r="Q81" s="107"/>
      <c r="R81" s="114"/>
    </row>
    <row r="82" spans="1:18" ht="30" x14ac:dyDescent="0.25">
      <c r="A82" s="138">
        <v>73</v>
      </c>
      <c r="B82" s="583"/>
      <c r="C82" s="343" t="s">
        <v>1771</v>
      </c>
      <c r="D82" s="343" t="s">
        <v>1772</v>
      </c>
      <c r="E82" s="344" t="s">
        <v>1120</v>
      </c>
      <c r="F82" s="343">
        <v>61150</v>
      </c>
      <c r="G82" s="343" t="s">
        <v>1799</v>
      </c>
      <c r="H82" s="571"/>
      <c r="I82" s="571"/>
      <c r="J82" s="327"/>
      <c r="K82" s="327"/>
      <c r="L82" s="327"/>
      <c r="M82" s="327"/>
      <c r="N82" s="327"/>
      <c r="O82" s="327"/>
      <c r="P82" s="100"/>
      <c r="Q82" s="107"/>
      <c r="R82" s="114"/>
    </row>
    <row r="83" spans="1:18" ht="30" x14ac:dyDescent="0.25">
      <c r="A83" s="138">
        <v>74</v>
      </c>
      <c r="B83" s="583"/>
      <c r="C83" s="343" t="s">
        <v>1771</v>
      </c>
      <c r="D83" s="343" t="s">
        <v>1772</v>
      </c>
      <c r="E83" s="344" t="s">
        <v>1120</v>
      </c>
      <c r="F83" s="343">
        <v>61151</v>
      </c>
      <c r="G83" s="343" t="s">
        <v>1800</v>
      </c>
      <c r="H83" s="571"/>
      <c r="I83" s="571"/>
      <c r="J83" s="327"/>
      <c r="K83" s="327"/>
      <c r="L83" s="327"/>
      <c r="M83" s="327"/>
      <c r="N83" s="327"/>
      <c r="O83" s="327"/>
      <c r="P83" s="100"/>
      <c r="Q83" s="107"/>
      <c r="R83" s="114"/>
    </row>
    <row r="84" spans="1:18" ht="30" x14ac:dyDescent="0.25">
      <c r="A84" s="138">
        <v>75</v>
      </c>
      <c r="B84" s="583"/>
      <c r="C84" s="343" t="s">
        <v>1771</v>
      </c>
      <c r="D84" s="343" t="s">
        <v>1772</v>
      </c>
      <c r="E84" s="344" t="s">
        <v>1120</v>
      </c>
      <c r="F84" s="343">
        <v>61152</v>
      </c>
      <c r="G84" s="343" t="s">
        <v>1801</v>
      </c>
      <c r="H84" s="571"/>
      <c r="I84" s="571"/>
      <c r="J84" s="327"/>
      <c r="K84" s="327"/>
      <c r="L84" s="327"/>
      <c r="M84" s="327"/>
      <c r="N84" s="327"/>
      <c r="O84" s="327"/>
      <c r="P84" s="100"/>
      <c r="Q84" s="107"/>
      <c r="R84" s="114"/>
    </row>
    <row r="85" spans="1:18" ht="30" x14ac:dyDescent="0.25">
      <c r="A85" s="138">
        <v>76</v>
      </c>
      <c r="B85" s="583"/>
      <c r="C85" s="343" t="s">
        <v>1771</v>
      </c>
      <c r="D85" s="343" t="s">
        <v>1772</v>
      </c>
      <c r="E85" s="344" t="s">
        <v>1120</v>
      </c>
      <c r="F85" s="343">
        <v>61153</v>
      </c>
      <c r="G85" s="343" t="s">
        <v>1802</v>
      </c>
      <c r="H85" s="571"/>
      <c r="I85" s="571"/>
      <c r="J85" s="327"/>
      <c r="K85" s="327"/>
      <c r="L85" s="327"/>
      <c r="M85" s="327"/>
      <c r="N85" s="327"/>
      <c r="O85" s="327"/>
      <c r="P85" s="100"/>
      <c r="Q85" s="107"/>
      <c r="R85" s="114"/>
    </row>
    <row r="86" spans="1:18" ht="30" x14ac:dyDescent="0.25">
      <c r="A86" s="138">
        <v>77</v>
      </c>
      <c r="B86" s="583"/>
      <c r="C86" s="343" t="s">
        <v>1771</v>
      </c>
      <c r="D86" s="343" t="s">
        <v>1772</v>
      </c>
      <c r="E86" s="344" t="s">
        <v>1120</v>
      </c>
      <c r="F86" s="343">
        <v>61154</v>
      </c>
      <c r="G86" s="343" t="s">
        <v>1803</v>
      </c>
      <c r="H86" s="571"/>
      <c r="I86" s="571"/>
      <c r="J86" s="329"/>
      <c r="K86" s="329"/>
      <c r="L86" s="329"/>
      <c r="M86" s="329"/>
      <c r="N86" s="329"/>
      <c r="O86" s="329"/>
      <c r="P86" s="129"/>
      <c r="Q86" s="102"/>
      <c r="R86" s="106"/>
    </row>
    <row r="87" spans="1:18" ht="60" x14ac:dyDescent="0.25">
      <c r="A87" s="138">
        <v>78</v>
      </c>
      <c r="B87" s="583"/>
      <c r="C87" s="343" t="s">
        <v>1771</v>
      </c>
      <c r="D87" s="343" t="s">
        <v>1772</v>
      </c>
      <c r="E87" s="344" t="s">
        <v>1120</v>
      </c>
      <c r="F87" s="343">
        <v>61155</v>
      </c>
      <c r="G87" s="343" t="s">
        <v>1804</v>
      </c>
      <c r="H87" s="571"/>
      <c r="I87" s="571"/>
      <c r="J87" s="329"/>
      <c r="K87" s="329"/>
      <c r="L87" s="329"/>
      <c r="M87" s="329"/>
      <c r="N87" s="329"/>
      <c r="O87" s="329"/>
      <c r="P87" s="129"/>
      <c r="Q87" s="102"/>
      <c r="R87" s="106"/>
    </row>
    <row r="88" spans="1:18" ht="30" x14ac:dyDescent="0.25">
      <c r="A88" s="138">
        <v>79</v>
      </c>
      <c r="B88" s="583"/>
      <c r="C88" s="343" t="s">
        <v>1771</v>
      </c>
      <c r="D88" s="343" t="s">
        <v>1772</v>
      </c>
      <c r="E88" s="344" t="s">
        <v>1120</v>
      </c>
      <c r="F88" s="343">
        <v>61156</v>
      </c>
      <c r="G88" s="343" t="s">
        <v>1805</v>
      </c>
      <c r="H88" s="571"/>
      <c r="I88" s="571"/>
      <c r="J88" s="329"/>
      <c r="K88" s="329"/>
      <c r="L88" s="329"/>
      <c r="M88" s="329"/>
      <c r="N88" s="329"/>
      <c r="O88" s="329"/>
      <c r="P88" s="129"/>
      <c r="Q88" s="102"/>
      <c r="R88" s="106"/>
    </row>
    <row r="89" spans="1:18" ht="30" x14ac:dyDescent="0.25">
      <c r="A89" s="138">
        <v>80</v>
      </c>
      <c r="B89" s="583"/>
      <c r="C89" s="343" t="s">
        <v>1771</v>
      </c>
      <c r="D89" s="343" t="s">
        <v>1772</v>
      </c>
      <c r="E89" s="344" t="s">
        <v>1120</v>
      </c>
      <c r="F89" s="343">
        <v>61157</v>
      </c>
      <c r="G89" s="343" t="s">
        <v>1806</v>
      </c>
      <c r="H89" s="571"/>
      <c r="I89" s="571"/>
      <c r="J89" s="329"/>
      <c r="K89" s="329"/>
      <c r="L89" s="329"/>
      <c r="M89" s="329"/>
      <c r="N89" s="329"/>
      <c r="O89" s="329"/>
      <c r="P89" s="129"/>
      <c r="Q89" s="102"/>
      <c r="R89" s="106"/>
    </row>
    <row r="90" spans="1:18" ht="30" x14ac:dyDescent="0.25">
      <c r="A90" s="138">
        <v>81</v>
      </c>
      <c r="B90" s="583"/>
      <c r="C90" s="343" t="s">
        <v>1771</v>
      </c>
      <c r="D90" s="343" t="s">
        <v>1772</v>
      </c>
      <c r="E90" s="344" t="s">
        <v>1120</v>
      </c>
      <c r="F90" s="343">
        <v>61158</v>
      </c>
      <c r="G90" s="343" t="s">
        <v>1807</v>
      </c>
      <c r="H90" s="571"/>
      <c r="I90" s="571"/>
      <c r="J90" s="329"/>
      <c r="K90" s="329"/>
      <c r="L90" s="329"/>
      <c r="M90" s="329"/>
      <c r="N90" s="329"/>
      <c r="O90" s="329"/>
      <c r="P90" s="129"/>
      <c r="Q90" s="102"/>
      <c r="R90" s="106"/>
    </row>
    <row r="91" spans="1:18" ht="30" x14ac:dyDescent="0.25">
      <c r="A91" s="138">
        <v>82</v>
      </c>
      <c r="B91" s="583"/>
      <c r="C91" s="343" t="s">
        <v>1771</v>
      </c>
      <c r="D91" s="343" t="s">
        <v>1772</v>
      </c>
      <c r="E91" s="344" t="s">
        <v>1120</v>
      </c>
      <c r="F91" s="343">
        <v>61159</v>
      </c>
      <c r="G91" s="343" t="s">
        <v>1808</v>
      </c>
      <c r="H91" s="571"/>
      <c r="I91" s="571"/>
      <c r="J91" s="329"/>
      <c r="K91" s="329"/>
      <c r="L91" s="329"/>
      <c r="M91" s="329"/>
      <c r="N91" s="329"/>
      <c r="O91" s="329"/>
      <c r="P91" s="129"/>
      <c r="Q91" s="102"/>
      <c r="R91" s="106"/>
    </row>
    <row r="92" spans="1:18" ht="30" x14ac:dyDescent="0.25">
      <c r="A92" s="138">
        <v>83</v>
      </c>
      <c r="B92" s="583"/>
      <c r="C92" s="343" t="s">
        <v>1771</v>
      </c>
      <c r="D92" s="343" t="s">
        <v>1772</v>
      </c>
      <c r="E92" s="344" t="s">
        <v>1120</v>
      </c>
      <c r="F92" s="343">
        <v>61160</v>
      </c>
      <c r="G92" s="343" t="s">
        <v>1809</v>
      </c>
      <c r="H92" s="571"/>
      <c r="I92" s="571"/>
      <c r="J92" s="329"/>
      <c r="K92" s="329"/>
      <c r="L92" s="329"/>
      <c r="M92" s="329"/>
      <c r="N92" s="329"/>
      <c r="O92" s="329"/>
      <c r="P92" s="129"/>
      <c r="Q92" s="102"/>
      <c r="R92" s="106"/>
    </row>
    <row r="93" spans="1:18" ht="30" x14ac:dyDescent="0.25">
      <c r="A93" s="138">
        <v>84</v>
      </c>
      <c r="B93" s="583"/>
      <c r="C93" s="343" t="s">
        <v>1771</v>
      </c>
      <c r="D93" s="343" t="s">
        <v>1772</v>
      </c>
      <c r="E93" s="344" t="s">
        <v>1120</v>
      </c>
      <c r="F93" s="343">
        <v>61161</v>
      </c>
      <c r="G93" s="343" t="s">
        <v>1810</v>
      </c>
      <c r="H93" s="571"/>
      <c r="I93" s="571"/>
      <c r="J93" s="329"/>
      <c r="K93" s="329"/>
      <c r="L93" s="329"/>
      <c r="M93" s="329"/>
      <c r="N93" s="329"/>
      <c r="O93" s="329"/>
      <c r="P93" s="129"/>
      <c r="Q93" s="102"/>
      <c r="R93" s="106"/>
    </row>
    <row r="94" spans="1:18" ht="45" x14ac:dyDescent="0.25">
      <c r="A94" s="138">
        <v>85</v>
      </c>
      <c r="B94" s="583" t="s">
        <v>1823</v>
      </c>
      <c r="C94" s="343" t="s">
        <v>1771</v>
      </c>
      <c r="D94" s="343" t="s">
        <v>1772</v>
      </c>
      <c r="E94" s="344" t="s">
        <v>1120</v>
      </c>
      <c r="F94" s="343">
        <v>61162</v>
      </c>
      <c r="G94" s="343" t="s">
        <v>1811</v>
      </c>
      <c r="H94" s="571">
        <v>1</v>
      </c>
      <c r="I94" s="571">
        <v>1</v>
      </c>
      <c r="J94" s="329"/>
      <c r="K94" s="329"/>
      <c r="L94" s="329"/>
      <c r="M94" s="329"/>
      <c r="N94" s="329"/>
      <c r="O94" s="329"/>
      <c r="P94" s="129"/>
      <c r="Q94" s="102"/>
      <c r="R94" s="106"/>
    </row>
    <row r="95" spans="1:18" ht="30" x14ac:dyDescent="0.25">
      <c r="A95" s="138">
        <v>86</v>
      </c>
      <c r="B95" s="583"/>
      <c r="C95" s="343" t="s">
        <v>1771</v>
      </c>
      <c r="D95" s="343" t="s">
        <v>1772</v>
      </c>
      <c r="E95" s="344" t="s">
        <v>1120</v>
      </c>
      <c r="F95" s="343">
        <v>61163</v>
      </c>
      <c r="G95" s="343" t="s">
        <v>1812</v>
      </c>
      <c r="H95" s="571"/>
      <c r="I95" s="571"/>
      <c r="J95" s="329"/>
      <c r="K95" s="329"/>
      <c r="L95" s="329"/>
      <c r="M95" s="329"/>
      <c r="N95" s="329"/>
      <c r="O95" s="329"/>
      <c r="P95" s="129"/>
      <c r="Q95" s="102"/>
      <c r="R95" s="106"/>
    </row>
    <row r="96" spans="1:18" ht="30" x14ac:dyDescent="0.25">
      <c r="A96" s="138">
        <v>87</v>
      </c>
      <c r="B96" s="583"/>
      <c r="C96" s="343" t="s">
        <v>1771</v>
      </c>
      <c r="D96" s="343" t="s">
        <v>1772</v>
      </c>
      <c r="E96" s="344" t="s">
        <v>1120</v>
      </c>
      <c r="F96" s="343">
        <v>61164</v>
      </c>
      <c r="G96" s="343" t="s">
        <v>1813</v>
      </c>
      <c r="H96" s="571"/>
      <c r="I96" s="571"/>
      <c r="J96" s="329"/>
      <c r="K96" s="329"/>
      <c r="L96" s="329"/>
      <c r="M96" s="329"/>
      <c r="N96" s="329"/>
      <c r="O96" s="329"/>
      <c r="P96" s="129"/>
      <c r="Q96" s="102"/>
      <c r="R96" s="106"/>
    </row>
    <row r="97" spans="1:18" ht="30" x14ac:dyDescent="0.25">
      <c r="A97" s="138">
        <v>88</v>
      </c>
      <c r="B97" s="583"/>
      <c r="C97" s="343" t="s">
        <v>1771</v>
      </c>
      <c r="D97" s="343" t="s">
        <v>1772</v>
      </c>
      <c r="E97" s="344" t="s">
        <v>1120</v>
      </c>
      <c r="F97" s="343">
        <v>61165</v>
      </c>
      <c r="G97" s="343" t="s">
        <v>1814</v>
      </c>
      <c r="H97" s="571"/>
      <c r="I97" s="571"/>
      <c r="J97" s="329"/>
      <c r="K97" s="329"/>
      <c r="L97" s="329"/>
      <c r="M97" s="329"/>
      <c r="N97" s="329"/>
      <c r="O97" s="329"/>
      <c r="P97" s="129"/>
      <c r="Q97" s="102"/>
      <c r="R97" s="106"/>
    </row>
    <row r="98" spans="1:18" ht="30" x14ac:dyDescent="0.25">
      <c r="A98" s="138">
        <v>89</v>
      </c>
      <c r="B98" s="583"/>
      <c r="C98" s="343" t="s">
        <v>1771</v>
      </c>
      <c r="D98" s="343" t="s">
        <v>1772</v>
      </c>
      <c r="E98" s="344" t="s">
        <v>1120</v>
      </c>
      <c r="F98" s="343">
        <v>61166</v>
      </c>
      <c r="G98" s="345" t="s">
        <v>1786</v>
      </c>
      <c r="H98" s="571"/>
      <c r="I98" s="571"/>
      <c r="J98" s="329"/>
      <c r="K98" s="329"/>
      <c r="L98" s="329"/>
      <c r="M98" s="329"/>
      <c r="N98" s="329"/>
      <c r="O98" s="329"/>
      <c r="P98" s="129"/>
      <c r="Q98" s="102"/>
      <c r="R98" s="106"/>
    </row>
    <row r="99" spans="1:18" ht="30" x14ac:dyDescent="0.25">
      <c r="A99" s="138">
        <v>90</v>
      </c>
      <c r="B99" s="583"/>
      <c r="C99" s="343" t="s">
        <v>1771</v>
      </c>
      <c r="D99" s="343" t="s">
        <v>1772</v>
      </c>
      <c r="E99" s="344" t="s">
        <v>1120</v>
      </c>
      <c r="F99" s="343">
        <v>61167</v>
      </c>
      <c r="G99" s="343" t="s">
        <v>1815</v>
      </c>
      <c r="H99" s="571"/>
      <c r="I99" s="571"/>
      <c r="J99" s="329"/>
      <c r="K99" s="329"/>
      <c r="L99" s="329"/>
      <c r="M99" s="329"/>
      <c r="N99" s="329"/>
      <c r="O99" s="329"/>
      <c r="P99" s="129"/>
      <c r="Q99" s="102"/>
      <c r="R99" s="106"/>
    </row>
    <row r="100" spans="1:18" ht="30" x14ac:dyDescent="0.25">
      <c r="A100" s="138">
        <v>91</v>
      </c>
      <c r="B100" s="583"/>
      <c r="C100" s="343" t="s">
        <v>1771</v>
      </c>
      <c r="D100" s="343" t="s">
        <v>1772</v>
      </c>
      <c r="E100" s="344" t="s">
        <v>1120</v>
      </c>
      <c r="F100" s="343">
        <v>61168</v>
      </c>
      <c r="G100" s="343" t="s">
        <v>1815</v>
      </c>
      <c r="H100" s="571"/>
      <c r="I100" s="571"/>
      <c r="J100" s="329"/>
      <c r="K100" s="329"/>
      <c r="L100" s="329"/>
      <c r="M100" s="329"/>
      <c r="N100" s="329"/>
      <c r="O100" s="329"/>
      <c r="P100" s="129"/>
      <c r="Q100" s="102"/>
      <c r="R100" s="106"/>
    </row>
    <row r="101" spans="1:18" ht="60" x14ac:dyDescent="0.25">
      <c r="A101" s="138">
        <v>92</v>
      </c>
      <c r="B101" s="583"/>
      <c r="C101" s="343" t="s">
        <v>1771</v>
      </c>
      <c r="D101" s="343" t="s">
        <v>1772</v>
      </c>
      <c r="E101" s="344" t="s">
        <v>1120</v>
      </c>
      <c r="F101" s="343">
        <v>61169</v>
      </c>
      <c r="G101" s="343" t="s">
        <v>1816</v>
      </c>
      <c r="H101" s="571"/>
      <c r="I101" s="571"/>
      <c r="J101" s="329"/>
      <c r="K101" s="329"/>
      <c r="L101" s="329"/>
      <c r="M101" s="329"/>
      <c r="N101" s="329"/>
      <c r="O101" s="329"/>
      <c r="P101" s="129"/>
      <c r="Q101" s="102"/>
      <c r="R101" s="106"/>
    </row>
    <row r="102" spans="1:18" ht="45" x14ac:dyDescent="0.25">
      <c r="A102" s="138">
        <v>93</v>
      </c>
      <c r="B102" s="583"/>
      <c r="C102" s="343" t="s">
        <v>1771</v>
      </c>
      <c r="D102" s="343" t="s">
        <v>1772</v>
      </c>
      <c r="E102" s="344" t="s">
        <v>1120</v>
      </c>
      <c r="F102" s="343">
        <v>61170</v>
      </c>
      <c r="G102" s="343" t="s">
        <v>1817</v>
      </c>
      <c r="H102" s="571"/>
      <c r="I102" s="571"/>
      <c r="J102" s="329"/>
      <c r="K102" s="329"/>
      <c r="L102" s="329"/>
      <c r="M102" s="329"/>
      <c r="N102" s="329"/>
      <c r="O102" s="329"/>
      <c r="P102" s="129"/>
      <c r="Q102" s="102"/>
      <c r="R102" s="106"/>
    </row>
    <row r="103" spans="1:18" ht="30" x14ac:dyDescent="0.25">
      <c r="A103" s="138">
        <v>94</v>
      </c>
      <c r="B103" s="583"/>
      <c r="C103" s="343" t="s">
        <v>1771</v>
      </c>
      <c r="D103" s="343" t="s">
        <v>1772</v>
      </c>
      <c r="E103" s="344" t="s">
        <v>1120</v>
      </c>
      <c r="F103" s="343">
        <v>61171</v>
      </c>
      <c r="G103" s="343" t="s">
        <v>1818</v>
      </c>
      <c r="H103" s="571"/>
      <c r="I103" s="571"/>
      <c r="J103" s="329"/>
      <c r="K103" s="329"/>
      <c r="L103" s="329"/>
      <c r="M103" s="329"/>
      <c r="N103" s="329"/>
      <c r="O103" s="329"/>
      <c r="P103" s="129"/>
      <c r="Q103" s="102"/>
      <c r="R103" s="106"/>
    </row>
    <row r="104" spans="1:18" ht="30" x14ac:dyDescent="0.25">
      <c r="A104" s="138">
        <v>95</v>
      </c>
      <c r="B104" s="583"/>
      <c r="C104" s="343" t="s">
        <v>1771</v>
      </c>
      <c r="D104" s="343" t="s">
        <v>1772</v>
      </c>
      <c r="E104" s="344" t="s">
        <v>1120</v>
      </c>
      <c r="F104" s="343">
        <v>61172</v>
      </c>
      <c r="G104" s="343" t="s">
        <v>1819</v>
      </c>
      <c r="H104" s="571"/>
      <c r="I104" s="571"/>
      <c r="J104" s="329"/>
      <c r="K104" s="329"/>
      <c r="L104" s="329"/>
      <c r="M104" s="329"/>
      <c r="N104" s="329"/>
      <c r="O104" s="329"/>
      <c r="P104" s="129"/>
      <c r="Q104" s="102"/>
      <c r="R104" s="106"/>
    </row>
    <row r="105" spans="1:18" ht="30" x14ac:dyDescent="0.25">
      <c r="A105" s="138">
        <v>96</v>
      </c>
      <c r="B105" s="583"/>
      <c r="C105" s="343" t="s">
        <v>1771</v>
      </c>
      <c r="D105" s="343" t="s">
        <v>1772</v>
      </c>
      <c r="E105" s="344" t="s">
        <v>1120</v>
      </c>
      <c r="F105" s="343">
        <v>61173</v>
      </c>
      <c r="G105" s="343" t="s">
        <v>1820</v>
      </c>
      <c r="H105" s="571"/>
      <c r="I105" s="571"/>
      <c r="J105" s="329"/>
      <c r="K105" s="329"/>
      <c r="L105" s="329"/>
      <c r="M105" s="329"/>
      <c r="N105" s="329"/>
      <c r="O105" s="329"/>
      <c r="P105" s="129"/>
      <c r="Q105" s="102"/>
      <c r="R105" s="106"/>
    </row>
    <row r="106" spans="1:18" ht="30" x14ac:dyDescent="0.25">
      <c r="A106" s="138">
        <v>97</v>
      </c>
      <c r="B106" s="583"/>
      <c r="C106" s="343" t="s">
        <v>1771</v>
      </c>
      <c r="D106" s="343" t="s">
        <v>1772</v>
      </c>
      <c r="E106" s="344" t="s">
        <v>1120</v>
      </c>
      <c r="F106" s="343">
        <v>61174</v>
      </c>
      <c r="G106" s="343" t="s">
        <v>1821</v>
      </c>
      <c r="H106" s="571"/>
      <c r="I106" s="571"/>
      <c r="J106" s="329"/>
      <c r="K106" s="329"/>
      <c r="L106" s="329"/>
      <c r="M106" s="329"/>
      <c r="N106" s="329"/>
      <c r="O106" s="329"/>
      <c r="P106" s="129"/>
      <c r="Q106" s="102"/>
      <c r="R106" s="106"/>
    </row>
    <row r="107" spans="1:18" ht="30" x14ac:dyDescent="0.25">
      <c r="A107" s="138">
        <v>98</v>
      </c>
      <c r="B107" s="583"/>
      <c r="C107" s="343" t="s">
        <v>1771</v>
      </c>
      <c r="D107" s="343" t="s">
        <v>1772</v>
      </c>
      <c r="E107" s="344" t="s">
        <v>1120</v>
      </c>
      <c r="F107" s="343">
        <v>61175</v>
      </c>
      <c r="G107" s="343" t="s">
        <v>543</v>
      </c>
      <c r="H107" s="571"/>
      <c r="I107" s="571"/>
      <c r="J107" s="329"/>
      <c r="K107" s="329"/>
      <c r="L107" s="329"/>
      <c r="M107" s="329"/>
      <c r="N107" s="329"/>
      <c r="O107" s="329"/>
      <c r="P107" s="129"/>
      <c r="Q107" s="102"/>
      <c r="R107" s="106"/>
    </row>
    <row r="108" spans="1:18" ht="30" x14ac:dyDescent="0.25">
      <c r="A108" s="138">
        <v>99</v>
      </c>
      <c r="B108" s="583"/>
      <c r="C108" s="343" t="s">
        <v>1771</v>
      </c>
      <c r="D108" s="343" t="s">
        <v>1772</v>
      </c>
      <c r="E108" s="344" t="s">
        <v>1120</v>
      </c>
      <c r="F108" s="343">
        <v>61176</v>
      </c>
      <c r="G108" s="343" t="s">
        <v>543</v>
      </c>
      <c r="H108" s="571"/>
      <c r="I108" s="571"/>
      <c r="J108" s="329"/>
      <c r="K108" s="329"/>
      <c r="L108" s="329"/>
      <c r="M108" s="329"/>
      <c r="N108" s="329"/>
      <c r="O108" s="329"/>
      <c r="P108" s="129"/>
      <c r="Q108" s="102"/>
      <c r="R108" s="106"/>
    </row>
    <row r="109" spans="1:18" ht="30" x14ac:dyDescent="0.25">
      <c r="A109" s="138">
        <v>100</v>
      </c>
      <c r="B109" s="583"/>
      <c r="C109" s="343" t="s">
        <v>1771</v>
      </c>
      <c r="D109" s="343" t="s">
        <v>1772</v>
      </c>
      <c r="E109" s="344" t="s">
        <v>1120</v>
      </c>
      <c r="F109" s="343">
        <v>61177</v>
      </c>
      <c r="G109" s="343" t="s">
        <v>1821</v>
      </c>
      <c r="H109" s="571"/>
      <c r="I109" s="571"/>
      <c r="J109" s="329"/>
      <c r="K109" s="329"/>
      <c r="L109" s="329"/>
      <c r="M109" s="329"/>
      <c r="N109" s="329"/>
      <c r="O109" s="329"/>
      <c r="P109" s="129"/>
      <c r="Q109" s="102"/>
      <c r="R109" s="106"/>
    </row>
    <row r="110" spans="1:18" ht="30" x14ac:dyDescent="0.25">
      <c r="A110" s="138">
        <v>101</v>
      </c>
      <c r="B110" s="583"/>
      <c r="C110" s="343" t="s">
        <v>1771</v>
      </c>
      <c r="D110" s="343" t="s">
        <v>1772</v>
      </c>
      <c r="E110" s="344" t="s">
        <v>1120</v>
      </c>
      <c r="F110" s="343">
        <v>61178</v>
      </c>
      <c r="G110" s="343" t="s">
        <v>1821</v>
      </c>
      <c r="H110" s="571"/>
      <c r="I110" s="571"/>
      <c r="J110" s="329"/>
      <c r="K110" s="329"/>
      <c r="L110" s="329"/>
      <c r="M110" s="329"/>
      <c r="N110" s="329"/>
      <c r="O110" s="329"/>
      <c r="P110" s="129"/>
      <c r="Q110" s="102"/>
      <c r="R110" s="106"/>
    </row>
    <row r="111" spans="1:18" ht="30" x14ac:dyDescent="0.25">
      <c r="A111" s="138">
        <v>102</v>
      </c>
      <c r="B111" s="583"/>
      <c r="C111" s="343" t="s">
        <v>1771</v>
      </c>
      <c r="D111" s="343" t="s">
        <v>1772</v>
      </c>
      <c r="E111" s="344" t="s">
        <v>1120</v>
      </c>
      <c r="F111" s="343">
        <v>61179</v>
      </c>
      <c r="G111" s="343" t="s">
        <v>1822</v>
      </c>
      <c r="H111" s="571"/>
      <c r="I111" s="571"/>
      <c r="J111" s="329"/>
      <c r="K111" s="329"/>
      <c r="L111" s="329"/>
      <c r="M111" s="329"/>
      <c r="N111" s="329"/>
      <c r="O111" s="329"/>
      <c r="P111" s="129"/>
      <c r="Q111" s="102"/>
      <c r="R111" s="106"/>
    </row>
    <row r="112" spans="1:18" ht="30" x14ac:dyDescent="0.25">
      <c r="A112" s="138">
        <v>103</v>
      </c>
      <c r="B112" s="584"/>
      <c r="C112" s="343" t="s">
        <v>1771</v>
      </c>
      <c r="D112" s="343" t="s">
        <v>1772</v>
      </c>
      <c r="E112" s="344" t="s">
        <v>1120</v>
      </c>
      <c r="F112" s="343">
        <v>61180</v>
      </c>
      <c r="G112" s="343" t="s">
        <v>1821</v>
      </c>
      <c r="H112" s="571"/>
      <c r="I112" s="571"/>
      <c r="J112" s="329"/>
      <c r="K112" s="329"/>
      <c r="L112" s="329"/>
      <c r="M112" s="329"/>
      <c r="N112" s="329"/>
      <c r="O112" s="329"/>
      <c r="P112" s="129"/>
      <c r="Q112" s="102"/>
      <c r="R112" s="106"/>
    </row>
    <row r="113" spans="1:18" ht="25.5" x14ac:dyDescent="0.25">
      <c r="A113" s="138">
        <v>104</v>
      </c>
      <c r="B113" s="585" t="s">
        <v>1824</v>
      </c>
      <c r="C113" s="340" t="s">
        <v>14</v>
      </c>
      <c r="D113" s="333" t="s">
        <v>14</v>
      </c>
      <c r="E113" s="342" t="s">
        <v>14</v>
      </c>
      <c r="F113" s="342" t="s">
        <v>993</v>
      </c>
      <c r="G113" s="334" t="s">
        <v>545</v>
      </c>
      <c r="H113" s="571"/>
      <c r="I113" s="571"/>
      <c r="J113" s="329"/>
      <c r="K113" s="329"/>
      <c r="L113" s="329"/>
      <c r="M113" s="329"/>
      <c r="N113" s="329"/>
      <c r="O113" s="329"/>
      <c r="P113" s="129"/>
      <c r="Q113" s="102"/>
      <c r="R113" s="106"/>
    </row>
    <row r="114" spans="1:18" ht="25.5" x14ac:dyDescent="0.25">
      <c r="A114" s="138">
        <v>105</v>
      </c>
      <c r="B114" s="583"/>
      <c r="C114" s="340" t="s">
        <v>14</v>
      </c>
      <c r="D114" s="333" t="s">
        <v>14</v>
      </c>
      <c r="E114" s="342" t="s">
        <v>14</v>
      </c>
      <c r="F114" s="342" t="s">
        <v>995</v>
      </c>
      <c r="G114" s="334" t="s">
        <v>545</v>
      </c>
      <c r="H114" s="571"/>
      <c r="I114" s="571"/>
      <c r="J114" s="329"/>
      <c r="K114" s="329"/>
      <c r="L114" s="329"/>
      <c r="M114" s="329"/>
      <c r="N114" s="329"/>
      <c r="O114" s="329"/>
      <c r="P114" s="129"/>
      <c r="Q114" s="102"/>
      <c r="R114" s="106"/>
    </row>
    <row r="115" spans="1:18" ht="25.5" x14ac:dyDescent="0.25">
      <c r="A115" s="138">
        <v>106</v>
      </c>
      <c r="B115" s="583"/>
      <c r="C115" s="340" t="s">
        <v>14</v>
      </c>
      <c r="D115" s="333" t="s">
        <v>14</v>
      </c>
      <c r="E115" s="342" t="s">
        <v>14</v>
      </c>
      <c r="F115" s="342" t="s">
        <v>996</v>
      </c>
      <c r="G115" s="334" t="s">
        <v>545</v>
      </c>
      <c r="H115" s="571"/>
      <c r="I115" s="571"/>
      <c r="J115" s="329"/>
      <c r="K115" s="329"/>
      <c r="L115" s="329"/>
      <c r="M115" s="329"/>
      <c r="N115" s="329"/>
      <c r="O115" s="329"/>
      <c r="P115" s="129"/>
      <c r="Q115" s="102"/>
      <c r="R115" s="106"/>
    </row>
    <row r="116" spans="1:18" ht="25.5" x14ac:dyDescent="0.25">
      <c r="A116" s="138">
        <v>107</v>
      </c>
      <c r="B116" s="583"/>
      <c r="C116" s="340" t="s">
        <v>14</v>
      </c>
      <c r="D116" s="333" t="s">
        <v>14</v>
      </c>
      <c r="E116" s="342" t="s">
        <v>14</v>
      </c>
      <c r="F116" s="342" t="s">
        <v>997</v>
      </c>
      <c r="G116" s="334" t="s">
        <v>545</v>
      </c>
      <c r="H116" s="571"/>
      <c r="I116" s="571"/>
      <c r="J116" s="329"/>
      <c r="K116" s="329"/>
      <c r="L116" s="329"/>
      <c r="M116" s="329"/>
      <c r="N116" s="329"/>
      <c r="O116" s="329"/>
      <c r="P116" s="129"/>
      <c r="Q116" s="102"/>
      <c r="R116" s="106"/>
    </row>
    <row r="117" spans="1:18" ht="25.5" x14ac:dyDescent="0.25">
      <c r="A117" s="138">
        <v>108</v>
      </c>
      <c r="B117" s="583"/>
      <c r="C117" s="340" t="s">
        <v>14</v>
      </c>
      <c r="D117" s="333" t="s">
        <v>14</v>
      </c>
      <c r="E117" s="342" t="s">
        <v>14</v>
      </c>
      <c r="F117" s="342">
        <v>49564</v>
      </c>
      <c r="G117" s="334" t="s">
        <v>545</v>
      </c>
      <c r="H117" s="571"/>
      <c r="I117" s="571"/>
      <c r="J117" s="329"/>
      <c r="K117" s="329"/>
      <c r="L117" s="329"/>
      <c r="M117" s="329"/>
      <c r="N117" s="329"/>
      <c r="O117" s="329"/>
      <c r="P117" s="129"/>
      <c r="Q117" s="102"/>
      <c r="R117" s="106"/>
    </row>
    <row r="118" spans="1:18" ht="25.5" x14ac:dyDescent="0.25">
      <c r="A118" s="138">
        <v>109</v>
      </c>
      <c r="B118" s="583"/>
      <c r="C118" s="340" t="s">
        <v>14</v>
      </c>
      <c r="D118" s="333" t="s">
        <v>14</v>
      </c>
      <c r="E118" s="342" t="s">
        <v>14</v>
      </c>
      <c r="F118" s="342" t="s">
        <v>998</v>
      </c>
      <c r="G118" s="334" t="s">
        <v>545</v>
      </c>
      <c r="H118" s="571"/>
      <c r="I118" s="571"/>
      <c r="J118" s="329"/>
      <c r="K118" s="329"/>
      <c r="L118" s="329"/>
      <c r="M118" s="329"/>
      <c r="N118" s="329"/>
      <c r="O118" s="329"/>
      <c r="P118" s="129"/>
      <c r="Q118" s="102"/>
      <c r="R118" s="106"/>
    </row>
    <row r="119" spans="1:18" ht="25.5" x14ac:dyDescent="0.25">
      <c r="A119" s="138">
        <v>110</v>
      </c>
      <c r="B119" s="583"/>
      <c r="C119" s="340" t="s">
        <v>14</v>
      </c>
      <c r="D119" s="333" t="s">
        <v>14</v>
      </c>
      <c r="E119" s="342" t="s">
        <v>14</v>
      </c>
      <c r="F119" s="342" t="s">
        <v>1001</v>
      </c>
      <c r="G119" s="334" t="s">
        <v>545</v>
      </c>
      <c r="H119" s="571"/>
      <c r="I119" s="571"/>
      <c r="J119" s="329"/>
      <c r="K119" s="329"/>
      <c r="L119" s="329"/>
      <c r="M119" s="329"/>
      <c r="N119" s="329"/>
      <c r="O119" s="329"/>
      <c r="P119" s="129"/>
      <c r="Q119" s="102"/>
      <c r="R119" s="106"/>
    </row>
    <row r="120" spans="1:18" ht="25.5" x14ac:dyDescent="0.25">
      <c r="A120" s="138">
        <v>111</v>
      </c>
      <c r="B120" s="583"/>
      <c r="C120" s="340" t="s">
        <v>14</v>
      </c>
      <c r="D120" s="333" t="s">
        <v>14</v>
      </c>
      <c r="E120" s="342" t="s">
        <v>14</v>
      </c>
      <c r="F120" s="342">
        <v>49571</v>
      </c>
      <c r="G120" s="334" t="s">
        <v>545</v>
      </c>
      <c r="H120" s="571"/>
      <c r="I120" s="571"/>
      <c r="J120" s="329"/>
      <c r="K120" s="329"/>
      <c r="L120" s="329"/>
      <c r="M120" s="329"/>
      <c r="N120" s="329"/>
      <c r="O120" s="329"/>
      <c r="P120" s="129"/>
      <c r="Q120" s="102"/>
      <c r="R120" s="106"/>
    </row>
    <row r="121" spans="1:18" ht="25.5" x14ac:dyDescent="0.25">
      <c r="A121" s="138">
        <v>112</v>
      </c>
      <c r="B121" s="583" t="s">
        <v>1824</v>
      </c>
      <c r="C121" s="340" t="s">
        <v>1825</v>
      </c>
      <c r="D121" s="333" t="s">
        <v>1826</v>
      </c>
      <c r="E121" s="342" t="s">
        <v>14</v>
      </c>
      <c r="F121" s="342" t="s">
        <v>14</v>
      </c>
      <c r="G121" s="334" t="s">
        <v>545</v>
      </c>
      <c r="H121" s="571">
        <v>1</v>
      </c>
      <c r="I121" s="571">
        <v>1</v>
      </c>
      <c r="J121" s="329"/>
      <c r="K121" s="329"/>
      <c r="L121" s="329"/>
      <c r="M121" s="329"/>
      <c r="N121" s="329"/>
      <c r="O121" s="329"/>
      <c r="P121" s="129"/>
      <c r="Q121" s="102"/>
      <c r="R121" s="106"/>
    </row>
    <row r="122" spans="1:18" ht="25.5" x14ac:dyDescent="0.25">
      <c r="A122" s="138">
        <v>113</v>
      </c>
      <c r="B122" s="583"/>
      <c r="C122" s="340" t="s">
        <v>1002</v>
      </c>
      <c r="D122" s="333" t="s">
        <v>1003</v>
      </c>
      <c r="E122" s="342" t="s">
        <v>14</v>
      </c>
      <c r="F122" s="342" t="s">
        <v>1004</v>
      </c>
      <c r="G122" s="334" t="s">
        <v>515</v>
      </c>
      <c r="H122" s="571"/>
      <c r="I122" s="571"/>
      <c r="J122" s="329"/>
      <c r="K122" s="329"/>
      <c r="L122" s="329"/>
      <c r="M122" s="329"/>
      <c r="N122" s="329"/>
      <c r="O122" s="329"/>
      <c r="P122" s="129"/>
      <c r="Q122" s="102"/>
      <c r="R122" s="106"/>
    </row>
    <row r="123" spans="1:18" ht="25.5" x14ac:dyDescent="0.25">
      <c r="A123" s="138">
        <v>114</v>
      </c>
      <c r="B123" s="583"/>
      <c r="C123" s="340" t="s">
        <v>1002</v>
      </c>
      <c r="D123" s="333" t="s">
        <v>1003</v>
      </c>
      <c r="E123" s="342" t="s">
        <v>14</v>
      </c>
      <c r="F123" s="342" t="s">
        <v>1007</v>
      </c>
      <c r="G123" s="334" t="s">
        <v>515</v>
      </c>
      <c r="H123" s="571"/>
      <c r="I123" s="571"/>
      <c r="J123" s="329"/>
      <c r="K123" s="329"/>
      <c r="L123" s="329"/>
      <c r="M123" s="329"/>
      <c r="N123" s="329"/>
      <c r="O123" s="329"/>
      <c r="P123" s="129"/>
      <c r="Q123" s="102"/>
      <c r="R123" s="106"/>
    </row>
    <row r="124" spans="1:18" ht="25.5" x14ac:dyDescent="0.25">
      <c r="A124" s="138">
        <v>115</v>
      </c>
      <c r="B124" s="583"/>
      <c r="C124" s="340" t="s">
        <v>1002</v>
      </c>
      <c r="D124" s="333" t="s">
        <v>1003</v>
      </c>
      <c r="E124" s="342" t="s">
        <v>14</v>
      </c>
      <c r="F124" s="342" t="s">
        <v>14</v>
      </c>
      <c r="G124" s="334" t="s">
        <v>515</v>
      </c>
      <c r="H124" s="571"/>
      <c r="I124" s="571"/>
      <c r="J124" s="329"/>
      <c r="K124" s="329"/>
      <c r="L124" s="329"/>
      <c r="M124" s="329"/>
      <c r="N124" s="329"/>
      <c r="O124" s="329"/>
      <c r="P124" s="129"/>
      <c r="Q124" s="102"/>
      <c r="R124" s="106"/>
    </row>
    <row r="125" spans="1:18" ht="25.5" x14ac:dyDescent="0.25">
      <c r="A125" s="138">
        <v>116</v>
      </c>
      <c r="B125" s="583"/>
      <c r="C125" s="340" t="s">
        <v>1002</v>
      </c>
      <c r="D125" s="333" t="s">
        <v>506</v>
      </c>
      <c r="E125" s="342" t="s">
        <v>14</v>
      </c>
      <c r="F125" s="342">
        <v>48305</v>
      </c>
      <c r="G125" s="334" t="s">
        <v>515</v>
      </c>
      <c r="H125" s="571"/>
      <c r="I125" s="571"/>
      <c r="J125" s="329"/>
      <c r="K125" s="329"/>
      <c r="L125" s="329"/>
      <c r="M125" s="329"/>
      <c r="N125" s="329"/>
      <c r="O125" s="329"/>
      <c r="P125" s="129"/>
      <c r="Q125" s="102"/>
      <c r="R125" s="106"/>
    </row>
    <row r="126" spans="1:18" ht="25.5" x14ac:dyDescent="0.25">
      <c r="A126" s="138">
        <v>117</v>
      </c>
      <c r="B126" s="583"/>
      <c r="C126" s="340" t="s">
        <v>14</v>
      </c>
      <c r="D126" s="333" t="s">
        <v>14</v>
      </c>
      <c r="E126" s="342" t="s">
        <v>14</v>
      </c>
      <c r="F126" s="342">
        <v>57492</v>
      </c>
      <c r="G126" s="340" t="s">
        <v>521</v>
      </c>
      <c r="H126" s="571"/>
      <c r="I126" s="571"/>
      <c r="J126" s="329"/>
      <c r="K126" s="329"/>
      <c r="L126" s="329"/>
      <c r="M126" s="329"/>
      <c r="N126" s="329"/>
      <c r="O126" s="329"/>
      <c r="P126" s="129"/>
      <c r="Q126" s="102"/>
      <c r="R126" s="106"/>
    </row>
    <row r="127" spans="1:18" ht="25.5" x14ac:dyDescent="0.25">
      <c r="A127" s="138">
        <v>118</v>
      </c>
      <c r="B127" s="583"/>
      <c r="C127" s="340" t="s">
        <v>14</v>
      </c>
      <c r="D127" s="333" t="s">
        <v>14</v>
      </c>
      <c r="E127" s="342" t="s">
        <v>14</v>
      </c>
      <c r="F127" s="342" t="s">
        <v>14</v>
      </c>
      <c r="G127" s="340" t="s">
        <v>521</v>
      </c>
      <c r="H127" s="571"/>
      <c r="I127" s="571"/>
      <c r="J127" s="329"/>
      <c r="K127" s="329"/>
      <c r="L127" s="329"/>
      <c r="M127" s="329"/>
      <c r="N127" s="329"/>
      <c r="O127" s="329"/>
      <c r="P127" s="129"/>
      <c r="Q127" s="102"/>
      <c r="R127" s="106"/>
    </row>
    <row r="128" spans="1:18" ht="15" customHeight="1" x14ac:dyDescent="0.25">
      <c r="A128" s="138">
        <v>119</v>
      </c>
      <c r="B128" s="583"/>
      <c r="C128" s="340" t="s">
        <v>14</v>
      </c>
      <c r="D128" s="333" t="s">
        <v>14</v>
      </c>
      <c r="E128" s="342" t="s">
        <v>14</v>
      </c>
      <c r="F128" s="342">
        <v>49507</v>
      </c>
      <c r="G128" s="340" t="s">
        <v>369</v>
      </c>
      <c r="H128" s="571"/>
      <c r="I128" s="571"/>
      <c r="J128" s="329"/>
      <c r="K128" s="329"/>
      <c r="L128" s="329"/>
      <c r="M128" s="329"/>
      <c r="N128" s="329"/>
      <c r="O128" s="329"/>
      <c r="P128" s="129"/>
      <c r="Q128" s="102"/>
      <c r="R128" s="106"/>
    </row>
    <row r="129" spans="1:18" ht="15" customHeight="1" x14ac:dyDescent="0.25">
      <c r="A129" s="138">
        <v>120</v>
      </c>
      <c r="B129" s="583"/>
      <c r="C129" s="340" t="s">
        <v>14</v>
      </c>
      <c r="D129" s="333" t="s">
        <v>14</v>
      </c>
      <c r="E129" s="342" t="s">
        <v>14</v>
      </c>
      <c r="F129" s="342" t="s">
        <v>1010</v>
      </c>
      <c r="G129" s="340" t="s">
        <v>369</v>
      </c>
      <c r="H129" s="571"/>
      <c r="I129" s="571"/>
      <c r="J129" s="329"/>
      <c r="K129" s="329"/>
      <c r="L129" s="329"/>
      <c r="M129" s="329"/>
      <c r="N129" s="329"/>
      <c r="O129" s="329"/>
      <c r="P129" s="129"/>
      <c r="Q129" s="102"/>
      <c r="R129" s="106"/>
    </row>
    <row r="130" spans="1:18" ht="15" customHeight="1" x14ac:dyDescent="0.25">
      <c r="A130" s="138">
        <v>121</v>
      </c>
      <c r="B130" s="583"/>
      <c r="C130" s="340" t="s">
        <v>14</v>
      </c>
      <c r="D130" s="333" t="s">
        <v>14</v>
      </c>
      <c r="E130" s="342" t="s">
        <v>14</v>
      </c>
      <c r="F130" s="342" t="s">
        <v>1011</v>
      </c>
      <c r="G130" s="340" t="s">
        <v>369</v>
      </c>
      <c r="H130" s="571"/>
      <c r="I130" s="571"/>
      <c r="J130" s="329"/>
      <c r="K130" s="329"/>
      <c r="L130" s="329"/>
      <c r="M130" s="329"/>
      <c r="N130" s="329"/>
      <c r="O130" s="329"/>
      <c r="P130" s="129"/>
      <c r="Q130" s="102"/>
      <c r="R130" s="106"/>
    </row>
    <row r="131" spans="1:18" ht="15" customHeight="1" x14ac:dyDescent="0.25">
      <c r="A131" s="138">
        <v>122</v>
      </c>
      <c r="B131" s="583"/>
      <c r="C131" s="340" t="s">
        <v>14</v>
      </c>
      <c r="D131" s="333" t="s">
        <v>14</v>
      </c>
      <c r="E131" s="342" t="s">
        <v>14</v>
      </c>
      <c r="F131" s="342" t="s">
        <v>1012</v>
      </c>
      <c r="G131" s="340" t="s">
        <v>369</v>
      </c>
      <c r="H131" s="571"/>
      <c r="I131" s="571"/>
      <c r="J131" s="329"/>
      <c r="K131" s="329"/>
      <c r="L131" s="329"/>
      <c r="M131" s="329"/>
      <c r="N131" s="329"/>
      <c r="O131" s="329"/>
      <c r="P131" s="129"/>
      <c r="Q131" s="102"/>
      <c r="R131" s="106"/>
    </row>
    <row r="132" spans="1:18" ht="15" customHeight="1" x14ac:dyDescent="0.25">
      <c r="A132" s="138">
        <v>123</v>
      </c>
      <c r="B132" s="583"/>
      <c r="C132" s="340" t="s">
        <v>14</v>
      </c>
      <c r="D132" s="333" t="s">
        <v>14</v>
      </c>
      <c r="E132" s="342" t="s">
        <v>14</v>
      </c>
      <c r="F132" s="342" t="s">
        <v>1013</v>
      </c>
      <c r="G132" s="340" t="s">
        <v>369</v>
      </c>
      <c r="H132" s="571"/>
      <c r="I132" s="571"/>
      <c r="J132" s="329"/>
      <c r="K132" s="329"/>
      <c r="L132" s="329"/>
      <c r="M132" s="329"/>
      <c r="N132" s="329"/>
      <c r="O132" s="329"/>
      <c r="P132" s="129"/>
      <c r="Q132" s="102"/>
      <c r="R132" s="106"/>
    </row>
    <row r="133" spans="1:18" ht="15" customHeight="1" x14ac:dyDescent="0.25">
      <c r="A133" s="138">
        <v>124</v>
      </c>
      <c r="B133" s="583"/>
      <c r="C133" s="340" t="s">
        <v>14</v>
      </c>
      <c r="D133" s="333" t="s">
        <v>14</v>
      </c>
      <c r="E133" s="342" t="s">
        <v>14</v>
      </c>
      <c r="F133" s="342" t="s">
        <v>1014</v>
      </c>
      <c r="G133" s="340" t="s">
        <v>369</v>
      </c>
      <c r="H133" s="571"/>
      <c r="I133" s="571"/>
      <c r="J133" s="329"/>
      <c r="K133" s="329"/>
      <c r="L133" s="329"/>
      <c r="M133" s="329"/>
      <c r="N133" s="329"/>
      <c r="O133" s="329"/>
      <c r="P133" s="129"/>
      <c r="Q133" s="102"/>
      <c r="R133" s="106"/>
    </row>
    <row r="134" spans="1:18" ht="15" customHeight="1" x14ac:dyDescent="0.25">
      <c r="A134" s="138">
        <v>125</v>
      </c>
      <c r="B134" s="583"/>
      <c r="C134" s="340" t="s">
        <v>1024</v>
      </c>
      <c r="D134" s="333" t="s">
        <v>14</v>
      </c>
      <c r="E134" s="342" t="s">
        <v>14</v>
      </c>
      <c r="F134" s="342">
        <v>55241</v>
      </c>
      <c r="G134" s="340" t="s">
        <v>1411</v>
      </c>
      <c r="H134" s="571"/>
      <c r="I134" s="571"/>
      <c r="J134" s="329"/>
      <c r="K134" s="329"/>
      <c r="L134" s="329"/>
      <c r="M134" s="329"/>
      <c r="N134" s="329"/>
      <c r="O134" s="329"/>
      <c r="P134" s="129"/>
      <c r="Q134" s="102"/>
      <c r="R134" s="106"/>
    </row>
    <row r="135" spans="1:18" ht="15" customHeight="1" x14ac:dyDescent="0.25">
      <c r="A135" s="138">
        <v>126</v>
      </c>
      <c r="B135" s="583"/>
      <c r="C135" s="340" t="s">
        <v>1024</v>
      </c>
      <c r="D135" s="333" t="s">
        <v>14</v>
      </c>
      <c r="E135" s="342" t="s">
        <v>14</v>
      </c>
      <c r="F135" s="342">
        <v>55291</v>
      </c>
      <c r="G135" s="340" t="s">
        <v>1411</v>
      </c>
      <c r="H135" s="571"/>
      <c r="I135" s="571"/>
      <c r="J135" s="329"/>
      <c r="K135" s="329"/>
      <c r="L135" s="329"/>
      <c r="M135" s="329"/>
      <c r="N135" s="329"/>
      <c r="O135" s="329"/>
      <c r="P135" s="129"/>
      <c r="Q135" s="102"/>
      <c r="R135" s="106"/>
    </row>
    <row r="136" spans="1:18" ht="15" customHeight="1" x14ac:dyDescent="0.25">
      <c r="A136" s="138">
        <v>127</v>
      </c>
      <c r="B136" s="583"/>
      <c r="C136" s="340" t="s">
        <v>1024</v>
      </c>
      <c r="D136" s="333" t="s">
        <v>14</v>
      </c>
      <c r="E136" s="342" t="s">
        <v>14</v>
      </c>
      <c r="F136" s="342">
        <v>55292</v>
      </c>
      <c r="G136" s="340" t="s">
        <v>1411</v>
      </c>
      <c r="H136" s="571"/>
      <c r="I136" s="571"/>
      <c r="J136" s="329"/>
      <c r="K136" s="329"/>
      <c r="L136" s="329"/>
      <c r="M136" s="329"/>
      <c r="N136" s="329"/>
      <c r="O136" s="329"/>
      <c r="P136" s="129"/>
      <c r="Q136" s="102"/>
      <c r="R136" s="106"/>
    </row>
    <row r="137" spans="1:18" ht="25.5" x14ac:dyDescent="0.25">
      <c r="A137" s="138">
        <v>128</v>
      </c>
      <c r="B137" s="583"/>
      <c r="C137" s="340" t="s">
        <v>298</v>
      </c>
      <c r="D137" s="333" t="s">
        <v>298</v>
      </c>
      <c r="E137" s="342" t="s">
        <v>298</v>
      </c>
      <c r="F137" s="342" t="s">
        <v>1030</v>
      </c>
      <c r="G137" s="334" t="s">
        <v>631</v>
      </c>
      <c r="H137" s="571"/>
      <c r="I137" s="571"/>
      <c r="J137" s="329"/>
      <c r="K137" s="329"/>
      <c r="L137" s="329"/>
      <c r="M137" s="329"/>
      <c r="N137" s="329"/>
      <c r="O137" s="329"/>
      <c r="P137" s="129"/>
      <c r="Q137" s="102"/>
      <c r="R137" s="106"/>
    </row>
    <row r="138" spans="1:18" ht="25.5" x14ac:dyDescent="0.25">
      <c r="A138" s="138">
        <v>129</v>
      </c>
      <c r="B138" s="583"/>
      <c r="C138" s="340" t="s">
        <v>1031</v>
      </c>
      <c r="D138" s="333" t="s">
        <v>1032</v>
      </c>
      <c r="E138" s="342" t="s">
        <v>1033</v>
      </c>
      <c r="F138" s="342" t="s">
        <v>1034</v>
      </c>
      <c r="G138" s="340" t="s">
        <v>376</v>
      </c>
      <c r="H138" s="571"/>
      <c r="I138" s="571"/>
      <c r="J138" s="329"/>
      <c r="K138" s="329"/>
      <c r="L138" s="329"/>
      <c r="M138" s="329"/>
      <c r="N138" s="329"/>
      <c r="O138" s="329"/>
      <c r="P138" s="129"/>
      <c r="Q138" s="102"/>
      <c r="R138" s="106"/>
    </row>
    <row r="139" spans="1:18" ht="25.5" x14ac:dyDescent="0.25">
      <c r="A139" s="138">
        <v>130</v>
      </c>
      <c r="B139" s="583"/>
      <c r="C139" s="340" t="s">
        <v>1031</v>
      </c>
      <c r="D139" s="333" t="s">
        <v>1032</v>
      </c>
      <c r="E139" s="342" t="s">
        <v>1035</v>
      </c>
      <c r="F139" s="342" t="s">
        <v>1036</v>
      </c>
      <c r="G139" s="340" t="s">
        <v>376</v>
      </c>
      <c r="H139" s="571"/>
      <c r="I139" s="571"/>
      <c r="J139" s="329"/>
      <c r="K139" s="329"/>
      <c r="L139" s="329"/>
      <c r="M139" s="329"/>
      <c r="N139" s="329"/>
      <c r="O139" s="329"/>
      <c r="P139" s="129"/>
      <c r="Q139" s="102"/>
      <c r="R139" s="106"/>
    </row>
    <row r="140" spans="1:18" ht="25.5" x14ac:dyDescent="0.25">
      <c r="A140" s="138">
        <v>131</v>
      </c>
      <c r="B140" s="583"/>
      <c r="C140" s="341" t="s">
        <v>298</v>
      </c>
      <c r="D140" s="340" t="s">
        <v>298</v>
      </c>
      <c r="E140" s="342" t="s">
        <v>298</v>
      </c>
      <c r="F140" s="342">
        <v>42921</v>
      </c>
      <c r="G140" s="340" t="s">
        <v>376</v>
      </c>
      <c r="H140" s="571"/>
      <c r="I140" s="571"/>
      <c r="J140" s="337"/>
      <c r="K140" s="337"/>
      <c r="L140" s="337"/>
      <c r="M140" s="337"/>
      <c r="N140" s="337"/>
      <c r="O140" s="337"/>
      <c r="P140" s="129"/>
      <c r="Q140" s="102"/>
      <c r="R140" s="106"/>
    </row>
    <row r="141" spans="1:18" ht="25.5" x14ac:dyDescent="0.25">
      <c r="A141" s="138">
        <v>132</v>
      </c>
      <c r="B141" s="583"/>
      <c r="C141" s="341" t="s">
        <v>298</v>
      </c>
      <c r="D141" s="340" t="s">
        <v>298</v>
      </c>
      <c r="E141" s="342" t="s">
        <v>298</v>
      </c>
      <c r="F141" s="342">
        <v>42922</v>
      </c>
      <c r="G141" s="340" t="s">
        <v>376</v>
      </c>
      <c r="H141" s="571"/>
      <c r="I141" s="571"/>
      <c r="J141" s="337"/>
      <c r="K141" s="337"/>
      <c r="L141" s="337"/>
      <c r="M141" s="337"/>
      <c r="N141" s="337"/>
      <c r="O141" s="337"/>
      <c r="P141" s="129"/>
      <c r="Q141" s="102"/>
      <c r="R141" s="106"/>
    </row>
    <row r="142" spans="1:18" ht="25.5" x14ac:dyDescent="0.25">
      <c r="A142" s="138">
        <v>133</v>
      </c>
      <c r="B142" s="583"/>
      <c r="C142" s="341" t="s">
        <v>298</v>
      </c>
      <c r="D142" s="340" t="s">
        <v>298</v>
      </c>
      <c r="E142" s="342" t="s">
        <v>298</v>
      </c>
      <c r="F142" s="342" t="s">
        <v>1827</v>
      </c>
      <c r="G142" s="340" t="s">
        <v>369</v>
      </c>
      <c r="H142" s="571"/>
      <c r="I142" s="571"/>
      <c r="J142" s="337"/>
      <c r="K142" s="337"/>
      <c r="L142" s="337"/>
      <c r="M142" s="337"/>
      <c r="N142" s="337"/>
      <c r="O142" s="337"/>
      <c r="P142" s="129"/>
      <c r="Q142" s="102"/>
      <c r="R142" s="106"/>
    </row>
    <row r="143" spans="1:18" ht="25.5" x14ac:dyDescent="0.25">
      <c r="A143" s="138">
        <v>134</v>
      </c>
      <c r="B143" s="583"/>
      <c r="C143" s="341" t="s">
        <v>298</v>
      </c>
      <c r="D143" s="340" t="s">
        <v>298</v>
      </c>
      <c r="E143" s="342" t="s">
        <v>298</v>
      </c>
      <c r="F143" s="342" t="s">
        <v>1828</v>
      </c>
      <c r="G143" s="340" t="s">
        <v>369</v>
      </c>
      <c r="H143" s="571"/>
      <c r="I143" s="571"/>
      <c r="J143" s="337"/>
      <c r="K143" s="337"/>
      <c r="L143" s="337"/>
      <c r="M143" s="337"/>
      <c r="N143" s="337"/>
      <c r="O143" s="337"/>
      <c r="P143" s="129"/>
      <c r="Q143" s="102"/>
      <c r="R143" s="106"/>
    </row>
    <row r="144" spans="1:18" ht="26.25" thickBot="1" x14ac:dyDescent="0.3">
      <c r="A144" s="138">
        <v>135</v>
      </c>
      <c r="B144" s="586"/>
      <c r="C144" s="339" t="s">
        <v>1021</v>
      </c>
      <c r="D144" s="331" t="s">
        <v>1039</v>
      </c>
      <c r="E144" s="350" t="s">
        <v>1040</v>
      </c>
      <c r="F144" s="350" t="s">
        <v>1041</v>
      </c>
      <c r="G144" s="339" t="s">
        <v>376</v>
      </c>
      <c r="H144" s="581"/>
      <c r="I144" s="581"/>
      <c r="J144" s="332"/>
      <c r="K144" s="332"/>
      <c r="L144" s="332"/>
      <c r="M144" s="332"/>
      <c r="N144" s="332"/>
      <c r="O144" s="332"/>
      <c r="P144" s="115"/>
      <c r="Q144" s="116"/>
      <c r="R144" s="117"/>
    </row>
    <row r="145" spans="1:19" s="132" customFormat="1" ht="17.25" customHeight="1" x14ac:dyDescent="0.25">
      <c r="A145" s="478" t="s">
        <v>1635</v>
      </c>
      <c r="B145" s="460"/>
      <c r="C145" s="460"/>
      <c r="D145" s="460"/>
      <c r="E145" s="460"/>
      <c r="F145" s="460"/>
      <c r="G145" s="460"/>
      <c r="H145" s="460"/>
      <c r="I145" s="460"/>
      <c r="J145" s="460"/>
      <c r="K145" s="461"/>
      <c r="L145" s="110">
        <f>SUM(L10:L144)</f>
        <v>0</v>
      </c>
      <c r="M145" s="110"/>
      <c r="N145" s="110"/>
      <c r="O145" s="110">
        <f>SUM(O10:O144)</f>
        <v>0</v>
      </c>
      <c r="P145" s="110"/>
      <c r="Q145" s="110"/>
      <c r="R145" s="120">
        <f>SUM(R10:R144)</f>
        <v>0</v>
      </c>
      <c r="S145" s="131"/>
    </row>
    <row r="146" spans="1:19" s="132" customFormat="1" ht="12" customHeight="1" x14ac:dyDescent="0.25">
      <c r="A146" s="479" t="s">
        <v>1635</v>
      </c>
      <c r="B146" s="463"/>
      <c r="C146" s="463"/>
      <c r="D146" s="463"/>
      <c r="E146" s="463"/>
      <c r="F146" s="463"/>
      <c r="G146" s="463"/>
      <c r="H146" s="463"/>
      <c r="I146" s="463"/>
      <c r="J146" s="463"/>
      <c r="K146" s="464"/>
      <c r="L146" s="59">
        <f>SUM(H10:I144)*L145</f>
        <v>0</v>
      </c>
      <c r="M146" s="59"/>
      <c r="N146" s="59"/>
      <c r="O146" s="59">
        <f>SUM(H10:I144)*O145</f>
        <v>0</v>
      </c>
      <c r="P146" s="59"/>
      <c r="Q146" s="59"/>
      <c r="R146" s="60">
        <f>SUM(H10:I144)*R145</f>
        <v>0</v>
      </c>
      <c r="S146" s="131"/>
    </row>
    <row r="147" spans="1:19" ht="22.5" customHeight="1" thickBot="1" x14ac:dyDescent="0.3">
      <c r="A147" s="479" t="s">
        <v>1636</v>
      </c>
      <c r="B147" s="463"/>
      <c r="C147" s="463"/>
      <c r="D147" s="463"/>
      <c r="E147" s="463"/>
      <c r="F147" s="463"/>
      <c r="G147" s="463"/>
      <c r="H147" s="463"/>
      <c r="I147" s="463"/>
      <c r="J147" s="463"/>
      <c r="K147" s="464"/>
      <c r="L147" s="465">
        <f>SUM(L146+O146+R146)</f>
        <v>0</v>
      </c>
      <c r="M147" s="466"/>
      <c r="N147" s="466"/>
      <c r="O147" s="466"/>
      <c r="P147" s="466"/>
      <c r="Q147" s="466"/>
      <c r="R147" s="477"/>
    </row>
    <row r="148" spans="1:19" ht="30" customHeight="1" x14ac:dyDescent="0.25">
      <c r="A148" s="468" t="s">
        <v>7</v>
      </c>
      <c r="B148" s="469"/>
      <c r="C148" s="469"/>
      <c r="D148" s="469"/>
      <c r="E148" s="469"/>
      <c r="F148" s="469"/>
      <c r="G148" s="469"/>
      <c r="H148" s="469"/>
      <c r="I148" s="469"/>
      <c r="J148" s="469"/>
      <c r="K148" s="469"/>
      <c r="L148" s="469"/>
      <c r="M148" s="469"/>
      <c r="N148" s="469"/>
      <c r="O148" s="469"/>
      <c r="P148" s="469"/>
      <c r="Q148" s="469"/>
      <c r="R148" s="470"/>
    </row>
    <row r="149" spans="1:19" ht="25.5" customHeight="1" thickBot="1" x14ac:dyDescent="0.3">
      <c r="A149" s="413" t="s">
        <v>1677</v>
      </c>
      <c r="B149" s="414"/>
      <c r="C149" s="414"/>
      <c r="D149" s="414"/>
      <c r="E149" s="414"/>
      <c r="F149" s="414"/>
      <c r="G149" s="414"/>
      <c r="H149" s="414"/>
      <c r="I149" s="414"/>
      <c r="J149" s="414"/>
      <c r="K149" s="414"/>
      <c r="L149" s="414"/>
      <c r="M149" s="414"/>
      <c r="N149" s="414"/>
      <c r="O149" s="414"/>
      <c r="P149" s="414"/>
      <c r="Q149" s="414"/>
      <c r="R149" s="415"/>
    </row>
    <row r="150" spans="1:19" x14ac:dyDescent="0.25">
      <c r="B150" s="374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</row>
    <row r="151" spans="1:19" x14ac:dyDescent="0.25">
      <c r="B151" s="374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</row>
    <row r="152" spans="1:19" x14ac:dyDescent="0.25">
      <c r="A152" s="409" t="s">
        <v>1639</v>
      </c>
      <c r="B152" s="409"/>
      <c r="C152" s="409"/>
      <c r="D152" s="409"/>
      <c r="E152" s="409"/>
      <c r="F152" s="409"/>
      <c r="G152" s="409"/>
      <c r="H152" s="409"/>
      <c r="I152" s="409"/>
      <c r="J152" s="409"/>
      <c r="K152" s="409"/>
      <c r="L152" s="409"/>
      <c r="M152" s="409"/>
      <c r="N152" s="409"/>
      <c r="O152" s="409"/>
      <c r="P152" s="409"/>
      <c r="Q152" s="409"/>
      <c r="R152" s="409"/>
    </row>
    <row r="153" spans="1:19" ht="15" customHeight="1" x14ac:dyDescent="0.25">
      <c r="A153" s="392" t="s">
        <v>1637</v>
      </c>
      <c r="B153" s="392"/>
      <c r="C153" s="392"/>
      <c r="D153" s="392"/>
      <c r="E153" s="392"/>
      <c r="F153" s="392"/>
      <c r="G153" s="392"/>
      <c r="H153" s="392"/>
      <c r="I153" s="392"/>
      <c r="J153" s="392"/>
      <c r="K153" s="392"/>
      <c r="L153" s="392"/>
      <c r="M153" s="392"/>
      <c r="N153" s="392"/>
      <c r="O153" s="392"/>
      <c r="P153" s="392"/>
      <c r="Q153" s="392"/>
      <c r="R153" s="392"/>
    </row>
    <row r="154" spans="1:19" ht="15.75" customHeight="1" x14ac:dyDescent="0.25">
      <c r="A154" s="393" t="s">
        <v>1638</v>
      </c>
      <c r="B154" s="393"/>
      <c r="C154" s="393"/>
      <c r="D154" s="393"/>
      <c r="E154" s="393"/>
      <c r="F154" s="393"/>
      <c r="G154" s="393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</row>
  </sheetData>
  <mergeCells count="48">
    <mergeCell ref="H10:H43"/>
    <mergeCell ref="I10:I43"/>
    <mergeCell ref="H44:H69"/>
    <mergeCell ref="I44:I69"/>
    <mergeCell ref="H70:H93"/>
    <mergeCell ref="I70:I93"/>
    <mergeCell ref="B44:B69"/>
    <mergeCell ref="B94:B112"/>
    <mergeCell ref="B70:B93"/>
    <mergeCell ref="B113:B120"/>
    <mergeCell ref="B121:B144"/>
    <mergeCell ref="H8:H9"/>
    <mergeCell ref="I8:I9"/>
    <mergeCell ref="A154:R154"/>
    <mergeCell ref="A147:K147"/>
    <mergeCell ref="L147:R147"/>
    <mergeCell ref="A148:R148"/>
    <mergeCell ref="A149:R149"/>
    <mergeCell ref="A152:R152"/>
    <mergeCell ref="A153:R153"/>
    <mergeCell ref="A146:K146"/>
    <mergeCell ref="A145:K145"/>
    <mergeCell ref="H94:H120"/>
    <mergeCell ref="I94:I120"/>
    <mergeCell ref="H121:H144"/>
    <mergeCell ref="I121:I144"/>
    <mergeCell ref="B10:B43"/>
    <mergeCell ref="A1:C4"/>
    <mergeCell ref="D1:R1"/>
    <mergeCell ref="D2:R2"/>
    <mergeCell ref="D3:R4"/>
    <mergeCell ref="A5:R5"/>
    <mergeCell ref="A6:R6"/>
    <mergeCell ref="B8:B9"/>
    <mergeCell ref="C8:C9"/>
    <mergeCell ref="D8:D9"/>
    <mergeCell ref="E8:E9"/>
    <mergeCell ref="F8:F9"/>
    <mergeCell ref="A7:R7"/>
    <mergeCell ref="R8:R9"/>
    <mergeCell ref="A8:A9"/>
    <mergeCell ref="Q8:Q9"/>
    <mergeCell ref="N8:N9"/>
    <mergeCell ref="O8:O9"/>
    <mergeCell ref="J8:J9"/>
    <mergeCell ref="K8:K9"/>
    <mergeCell ref="L8:L9"/>
    <mergeCell ref="G8:G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9" fitToHeight="0" orientation="landscape" r:id="rId1"/>
  <headerFooter>
    <oddFooter>&amp;L&amp;"Arial,Normal"&amp;9SAF/JJPA/GATB/MLLP/Alex M.</oddFooter>
  </headerFooter>
  <rowBreaks count="2" manualBreakCount="2">
    <brk id="93" max="17" man="1"/>
    <brk id="120" max="17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42"/>
  <sheetViews>
    <sheetView view="pageBreakPreview" zoomScale="85" zoomScaleNormal="90" zoomScaleSheetLayoutView="85" workbookViewId="0">
      <selection activeCell="E22" sqref="E22"/>
    </sheetView>
  </sheetViews>
  <sheetFormatPr baseColWidth="10" defaultColWidth="11.42578125" defaultRowHeight="12.75" x14ac:dyDescent="0.25"/>
  <cols>
    <col min="1" max="1" width="5" style="86" customWidth="1"/>
    <col min="2" max="2" width="20.85546875" style="55" customWidth="1"/>
    <col min="3" max="3" width="16" style="174" customWidth="1"/>
    <col min="4" max="4" width="16.140625" style="174" customWidth="1"/>
    <col min="5" max="5" width="10.7109375" style="55" customWidth="1"/>
    <col min="6" max="6" width="10" style="55" customWidth="1"/>
    <col min="7" max="7" width="15.7109375" style="55" customWidth="1"/>
    <col min="8" max="8" width="16" style="55" customWidth="1"/>
    <col min="9" max="9" width="17.28515625" style="55" customWidth="1"/>
    <col min="10" max="10" width="16.28515625" style="55" customWidth="1"/>
    <col min="11" max="11" width="14.85546875" style="55" customWidth="1"/>
    <col min="12" max="12" width="11" style="55" customWidth="1"/>
    <col min="13" max="13" width="18" style="55" customWidth="1"/>
    <col min="14" max="14" width="18.140625" style="55" customWidth="1"/>
    <col min="15" max="15" width="18" style="55" customWidth="1"/>
    <col min="16" max="16" width="16.7109375" style="55" customWidth="1"/>
    <col min="17" max="17" width="13.5703125" style="66" customWidth="1"/>
    <col min="18" max="18" width="12.140625" style="55" customWidth="1"/>
    <col min="19" max="16384" width="11.42578125" style="55"/>
  </cols>
  <sheetData>
    <row r="1" spans="1:18" ht="30.75" customHeight="1" x14ac:dyDescent="0.25">
      <c r="A1" s="409"/>
      <c r="B1" s="409"/>
      <c r="C1" s="433"/>
      <c r="D1" s="440" t="s">
        <v>9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518"/>
    </row>
    <row r="2" spans="1:18" ht="36" customHeight="1" x14ac:dyDescent="0.25">
      <c r="A2" s="409"/>
      <c r="B2" s="409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518"/>
    </row>
    <row r="3" spans="1:18" ht="22.5" customHeight="1" x14ac:dyDescent="0.25">
      <c r="A3" s="409"/>
      <c r="B3" s="409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519"/>
    </row>
    <row r="4" spans="1:18" ht="22.5" customHeight="1" thickBot="1" x14ac:dyDescent="0.3">
      <c r="A4" s="435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520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1654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52" t="s">
        <v>1054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124" t="s">
        <v>1625</v>
      </c>
      <c r="N8" s="485" t="s">
        <v>1623</v>
      </c>
      <c r="O8" s="483" t="s">
        <v>1624</v>
      </c>
      <c r="P8" s="124" t="s">
        <v>1626</v>
      </c>
      <c r="Q8" s="485" t="s">
        <v>1623</v>
      </c>
      <c r="R8" s="484" t="s">
        <v>1624</v>
      </c>
    </row>
    <row r="9" spans="1:18" ht="13.5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/>
      <c r="N9" s="513"/>
      <c r="O9" s="390"/>
      <c r="P9" s="97"/>
      <c r="Q9" s="513"/>
      <c r="R9" s="512"/>
    </row>
    <row r="10" spans="1:18" x14ac:dyDescent="0.25">
      <c r="A10" s="108">
        <v>1</v>
      </c>
      <c r="B10" s="527" t="s">
        <v>1055</v>
      </c>
      <c r="C10" s="95" t="s">
        <v>1056</v>
      </c>
      <c r="D10" s="95">
        <v>18010</v>
      </c>
      <c r="E10" s="95" t="s">
        <v>1057</v>
      </c>
      <c r="F10" s="95">
        <v>43460</v>
      </c>
      <c r="G10" s="500" t="s">
        <v>371</v>
      </c>
      <c r="H10" s="480">
        <v>1</v>
      </c>
      <c r="I10" s="480">
        <v>2</v>
      </c>
      <c r="J10" s="180"/>
      <c r="K10" s="180"/>
      <c r="L10" s="180"/>
      <c r="M10" s="587" t="s">
        <v>1675</v>
      </c>
      <c r="N10" s="180"/>
      <c r="O10" s="180">
        <v>0</v>
      </c>
      <c r="P10" s="587" t="s">
        <v>1675</v>
      </c>
      <c r="Q10" s="158"/>
      <c r="R10" s="145"/>
    </row>
    <row r="11" spans="1:18" ht="25.5" x14ac:dyDescent="0.25">
      <c r="A11" s="57">
        <v>2</v>
      </c>
      <c r="B11" s="529"/>
      <c r="C11" s="96" t="s">
        <v>1058</v>
      </c>
      <c r="D11" s="96">
        <v>18030</v>
      </c>
      <c r="E11" s="96" t="s">
        <v>1059</v>
      </c>
      <c r="F11" s="96">
        <v>53036</v>
      </c>
      <c r="G11" s="498"/>
      <c r="H11" s="481"/>
      <c r="I11" s="481"/>
      <c r="J11" s="181"/>
      <c r="K11" s="181"/>
      <c r="L11" s="181"/>
      <c r="M11" s="588"/>
      <c r="N11" s="181"/>
      <c r="O11" s="181">
        <v>0</v>
      </c>
      <c r="P11" s="588"/>
      <c r="Q11" s="156"/>
      <c r="R11" s="148"/>
    </row>
    <row r="12" spans="1:18" ht="25.5" x14ac:dyDescent="0.25">
      <c r="A12" s="57">
        <v>3</v>
      </c>
      <c r="B12" s="529"/>
      <c r="C12" s="96" t="s">
        <v>1058</v>
      </c>
      <c r="D12" s="96" t="s">
        <v>1060</v>
      </c>
      <c r="E12" s="96" t="s">
        <v>1061</v>
      </c>
      <c r="F12" s="96">
        <v>52499</v>
      </c>
      <c r="G12" s="498"/>
      <c r="H12" s="481"/>
      <c r="I12" s="481"/>
      <c r="J12" s="181"/>
      <c r="K12" s="181"/>
      <c r="L12" s="181"/>
      <c r="M12" s="588"/>
      <c r="N12" s="181"/>
      <c r="O12" s="181">
        <v>0</v>
      </c>
      <c r="P12" s="588"/>
      <c r="Q12" s="156"/>
      <c r="R12" s="148"/>
    </row>
    <row r="13" spans="1:18" x14ac:dyDescent="0.25">
      <c r="A13" s="57">
        <v>4</v>
      </c>
      <c r="B13" s="530"/>
      <c r="C13" s="312" t="s">
        <v>14</v>
      </c>
      <c r="D13" s="312" t="s">
        <v>14</v>
      </c>
      <c r="E13" s="312" t="s">
        <v>1759</v>
      </c>
      <c r="F13" s="312">
        <v>58630</v>
      </c>
      <c r="G13" s="498"/>
      <c r="H13" s="481"/>
      <c r="I13" s="481"/>
      <c r="J13" s="181"/>
      <c r="K13" s="181"/>
      <c r="L13" s="181"/>
      <c r="M13" s="589"/>
      <c r="N13" s="181"/>
      <c r="O13" s="181"/>
      <c r="P13" s="589"/>
      <c r="Q13" s="156"/>
      <c r="R13" s="148"/>
    </row>
    <row r="14" spans="1:18" ht="25.5" x14ac:dyDescent="0.25">
      <c r="A14" s="57">
        <v>5</v>
      </c>
      <c r="B14" s="92" t="s">
        <v>1062</v>
      </c>
      <c r="C14" s="96" t="s">
        <v>1063</v>
      </c>
      <c r="D14" s="96">
        <v>2777</v>
      </c>
      <c r="E14" s="96">
        <v>1350</v>
      </c>
      <c r="F14" s="96">
        <v>43457</v>
      </c>
      <c r="G14" s="498"/>
      <c r="H14" s="481"/>
      <c r="I14" s="481"/>
      <c r="J14" s="181"/>
      <c r="K14" s="181"/>
      <c r="L14" s="181"/>
      <c r="M14" s="182"/>
      <c r="N14" s="181"/>
      <c r="O14" s="182"/>
      <c r="P14" s="182"/>
      <c r="Q14" s="156"/>
      <c r="R14" s="148"/>
    </row>
    <row r="15" spans="1:18" x14ac:dyDescent="0.25">
      <c r="A15" s="57">
        <v>6</v>
      </c>
      <c r="B15" s="590" t="s">
        <v>1064</v>
      </c>
      <c r="C15" s="96" t="s">
        <v>1065</v>
      </c>
      <c r="D15" s="96" t="s">
        <v>1066</v>
      </c>
      <c r="E15" s="96">
        <v>4606</v>
      </c>
      <c r="F15" s="96">
        <v>48708</v>
      </c>
      <c r="G15" s="498"/>
      <c r="H15" s="481"/>
      <c r="I15" s="481"/>
      <c r="J15" s="181"/>
      <c r="K15" s="181"/>
      <c r="L15" s="181"/>
      <c r="M15" s="182" t="s">
        <v>1675</v>
      </c>
      <c r="N15" s="181"/>
      <c r="O15" s="182">
        <v>0</v>
      </c>
      <c r="P15" s="182" t="s">
        <v>1675</v>
      </c>
      <c r="Q15" s="156"/>
      <c r="R15" s="148"/>
    </row>
    <row r="16" spans="1:18" x14ac:dyDescent="0.25">
      <c r="A16" s="57">
        <v>7</v>
      </c>
      <c r="B16" s="530"/>
      <c r="C16" s="298" t="s">
        <v>1684</v>
      </c>
      <c r="D16" s="298" t="s">
        <v>1685</v>
      </c>
      <c r="E16" s="298" t="s">
        <v>14</v>
      </c>
      <c r="F16" s="298">
        <v>43316</v>
      </c>
      <c r="G16" s="498"/>
      <c r="H16" s="481"/>
      <c r="I16" s="481"/>
      <c r="J16" s="181"/>
      <c r="K16" s="181"/>
      <c r="L16" s="181"/>
      <c r="M16" s="294" t="s">
        <v>1675</v>
      </c>
      <c r="N16" s="181"/>
      <c r="O16" s="294">
        <v>0</v>
      </c>
      <c r="P16" s="294" t="s">
        <v>1675</v>
      </c>
      <c r="Q16" s="156"/>
      <c r="R16" s="148"/>
    </row>
    <row r="17" spans="1:19" x14ac:dyDescent="0.25">
      <c r="A17" s="57">
        <v>8</v>
      </c>
      <c r="B17" s="590" t="s">
        <v>1075</v>
      </c>
      <c r="C17" s="19" t="s">
        <v>1067</v>
      </c>
      <c r="D17" s="19" t="s">
        <v>1068</v>
      </c>
      <c r="E17" s="19" t="s">
        <v>1069</v>
      </c>
      <c r="F17" s="19" t="s">
        <v>1070</v>
      </c>
      <c r="G17" s="498"/>
      <c r="H17" s="481"/>
      <c r="I17" s="481"/>
      <c r="J17" s="181"/>
      <c r="K17" s="181"/>
      <c r="L17" s="181"/>
      <c r="M17" s="182" t="s">
        <v>1675</v>
      </c>
      <c r="N17" s="181"/>
      <c r="O17" s="182">
        <v>0</v>
      </c>
      <c r="P17" s="182" t="s">
        <v>1675</v>
      </c>
      <c r="Q17" s="156"/>
      <c r="R17" s="148"/>
    </row>
    <row r="18" spans="1:19" x14ac:dyDescent="0.25">
      <c r="A18" s="57">
        <v>9</v>
      </c>
      <c r="B18" s="530"/>
      <c r="C18" s="19" t="s">
        <v>1716</v>
      </c>
      <c r="D18" s="19" t="s">
        <v>1715</v>
      </c>
      <c r="E18" s="19" t="s">
        <v>14</v>
      </c>
      <c r="F18" s="19" t="s">
        <v>1717</v>
      </c>
      <c r="G18" s="498"/>
      <c r="H18" s="481"/>
      <c r="I18" s="481"/>
      <c r="J18" s="181"/>
      <c r="K18" s="181"/>
      <c r="L18" s="181"/>
      <c r="M18" s="294" t="s">
        <v>1675</v>
      </c>
      <c r="N18" s="181"/>
      <c r="O18" s="294">
        <v>0</v>
      </c>
      <c r="P18" s="294" t="s">
        <v>1675</v>
      </c>
      <c r="Q18" s="156"/>
      <c r="R18" s="148"/>
    </row>
    <row r="19" spans="1:19" ht="25.5" x14ac:dyDescent="0.25">
      <c r="A19" s="57">
        <v>10</v>
      </c>
      <c r="B19" s="92" t="s">
        <v>1080</v>
      </c>
      <c r="C19" s="11" t="s">
        <v>1076</v>
      </c>
      <c r="D19" s="93" t="s">
        <v>1077</v>
      </c>
      <c r="E19" s="93" t="s">
        <v>1078</v>
      </c>
      <c r="F19" s="93" t="s">
        <v>1079</v>
      </c>
      <c r="G19" s="498"/>
      <c r="H19" s="481"/>
      <c r="I19" s="481"/>
      <c r="J19" s="181"/>
      <c r="K19" s="181"/>
      <c r="L19" s="181"/>
      <c r="M19" s="182"/>
      <c r="N19" s="181"/>
      <c r="O19" s="182"/>
      <c r="P19" s="182"/>
      <c r="Q19" s="156"/>
      <c r="R19" s="148"/>
    </row>
    <row r="20" spans="1:19" ht="25.5" x14ac:dyDescent="0.25">
      <c r="A20" s="57">
        <v>11</v>
      </c>
      <c r="B20" s="92" t="s">
        <v>1081</v>
      </c>
      <c r="C20" s="19" t="s">
        <v>1071</v>
      </c>
      <c r="D20" s="19" t="s">
        <v>1072</v>
      </c>
      <c r="E20" s="19" t="s">
        <v>1073</v>
      </c>
      <c r="F20" s="19" t="s">
        <v>1074</v>
      </c>
      <c r="G20" s="498"/>
      <c r="H20" s="481"/>
      <c r="I20" s="481"/>
      <c r="J20" s="181"/>
      <c r="K20" s="181"/>
      <c r="L20" s="181"/>
      <c r="M20" s="182" t="s">
        <v>1675</v>
      </c>
      <c r="N20" s="181"/>
      <c r="O20" s="182">
        <v>0</v>
      </c>
      <c r="P20" s="182" t="s">
        <v>1675</v>
      </c>
      <c r="Q20" s="156"/>
      <c r="R20" s="148"/>
    </row>
    <row r="21" spans="1:19" ht="25.5" x14ac:dyDescent="0.25">
      <c r="A21" s="57">
        <v>12</v>
      </c>
      <c r="B21" s="96" t="s">
        <v>1087</v>
      </c>
      <c r="C21" s="11" t="s">
        <v>1056</v>
      </c>
      <c r="D21" s="93" t="s">
        <v>1082</v>
      </c>
      <c r="E21" s="93" t="s">
        <v>1083</v>
      </c>
      <c r="F21" s="93" t="s">
        <v>1084</v>
      </c>
      <c r="G21" s="498"/>
      <c r="H21" s="481"/>
      <c r="I21" s="481"/>
      <c r="J21" s="181"/>
      <c r="K21" s="181"/>
      <c r="L21" s="181"/>
      <c r="M21" s="182"/>
      <c r="N21" s="181"/>
      <c r="O21" s="182"/>
      <c r="P21" s="182"/>
      <c r="Q21" s="156"/>
      <c r="R21" s="148"/>
    </row>
    <row r="22" spans="1:19" ht="25.5" x14ac:dyDescent="0.25">
      <c r="A22" s="57">
        <v>13</v>
      </c>
      <c r="B22" s="96" t="s">
        <v>1088</v>
      </c>
      <c r="C22" s="11" t="s">
        <v>1085</v>
      </c>
      <c r="D22" s="93">
        <v>18025</v>
      </c>
      <c r="E22" s="93" t="s">
        <v>1086</v>
      </c>
      <c r="F22" s="93">
        <v>57224</v>
      </c>
      <c r="G22" s="498"/>
      <c r="H22" s="481"/>
      <c r="I22" s="481"/>
      <c r="J22" s="181"/>
      <c r="K22" s="181"/>
      <c r="L22" s="181"/>
      <c r="M22" s="182" t="s">
        <v>1675</v>
      </c>
      <c r="N22" s="181"/>
      <c r="O22" s="182">
        <v>0</v>
      </c>
      <c r="P22" s="182" t="s">
        <v>1675</v>
      </c>
      <c r="Q22" s="156"/>
      <c r="R22" s="148"/>
    </row>
    <row r="23" spans="1:19" ht="25.5" x14ac:dyDescent="0.25">
      <c r="A23" s="57">
        <v>14</v>
      </c>
      <c r="B23" s="33" t="s">
        <v>1423</v>
      </c>
      <c r="C23" s="11" t="s">
        <v>1424</v>
      </c>
      <c r="D23" s="93" t="s">
        <v>1425</v>
      </c>
      <c r="E23" s="93" t="s">
        <v>14</v>
      </c>
      <c r="F23" s="93">
        <v>58009</v>
      </c>
      <c r="G23" s="560"/>
      <c r="H23" s="481"/>
      <c r="I23" s="481"/>
      <c r="J23" s="181"/>
      <c r="K23" s="181"/>
      <c r="L23" s="181"/>
      <c r="M23" s="182"/>
      <c r="N23" s="181"/>
      <c r="O23" s="182"/>
      <c r="P23" s="182"/>
      <c r="Q23" s="156"/>
      <c r="R23" s="148"/>
    </row>
    <row r="24" spans="1:19" ht="25.5" x14ac:dyDescent="0.25">
      <c r="A24" s="57">
        <v>15</v>
      </c>
      <c r="B24" s="35" t="s">
        <v>1062</v>
      </c>
      <c r="C24" s="32" t="s">
        <v>1056</v>
      </c>
      <c r="D24" s="94" t="s">
        <v>1063</v>
      </c>
      <c r="E24" s="94" t="s">
        <v>1089</v>
      </c>
      <c r="F24" s="94" t="s">
        <v>1090</v>
      </c>
      <c r="G24" s="560"/>
      <c r="H24" s="481"/>
      <c r="I24" s="481"/>
      <c r="J24" s="181"/>
      <c r="K24" s="181"/>
      <c r="L24" s="181"/>
      <c r="M24" s="181"/>
      <c r="N24" s="181"/>
      <c r="O24" s="181"/>
      <c r="P24" s="181"/>
      <c r="Q24" s="156"/>
      <c r="R24" s="148"/>
    </row>
    <row r="25" spans="1:19" ht="26.25" thickBot="1" x14ac:dyDescent="0.3">
      <c r="A25" s="109">
        <v>16</v>
      </c>
      <c r="B25" s="179" t="s">
        <v>1062</v>
      </c>
      <c r="C25" s="13" t="s">
        <v>1056</v>
      </c>
      <c r="D25" s="133" t="s">
        <v>1419</v>
      </c>
      <c r="E25" s="133" t="s">
        <v>14</v>
      </c>
      <c r="F25" s="133">
        <v>56930</v>
      </c>
      <c r="G25" s="499"/>
      <c r="H25" s="482"/>
      <c r="I25" s="482"/>
      <c r="J25" s="183"/>
      <c r="K25" s="183"/>
      <c r="L25" s="183"/>
      <c r="M25" s="183"/>
      <c r="N25" s="183"/>
      <c r="O25" s="183"/>
      <c r="P25" s="183"/>
      <c r="Q25" s="157"/>
      <c r="R25" s="151"/>
    </row>
    <row r="26" spans="1:19" s="132" customFormat="1" ht="15.75" x14ac:dyDescent="0.25">
      <c r="A26" s="459" t="s">
        <v>1635</v>
      </c>
      <c r="B26" s="460"/>
      <c r="C26" s="460"/>
      <c r="D26" s="460"/>
      <c r="E26" s="460"/>
      <c r="F26" s="460"/>
      <c r="G26" s="460"/>
      <c r="H26" s="460"/>
      <c r="I26" s="460"/>
      <c r="J26" s="460"/>
      <c r="K26" s="461"/>
      <c r="L26" s="110">
        <f>SUM(L10:L25)</f>
        <v>0</v>
      </c>
      <c r="M26" s="110"/>
      <c r="N26" s="110"/>
      <c r="O26" s="110">
        <f>SUM(O10:O25)</f>
        <v>0</v>
      </c>
      <c r="P26" s="110"/>
      <c r="Q26" s="110"/>
      <c r="R26" s="110">
        <f>SUM(R10)</f>
        <v>0</v>
      </c>
      <c r="S26" s="131"/>
    </row>
    <row r="27" spans="1:19" s="132" customFormat="1" ht="15.75" x14ac:dyDescent="0.25">
      <c r="A27" s="462" t="s">
        <v>1635</v>
      </c>
      <c r="B27" s="463"/>
      <c r="C27" s="463"/>
      <c r="D27" s="463"/>
      <c r="E27" s="463"/>
      <c r="F27" s="463"/>
      <c r="G27" s="463"/>
      <c r="H27" s="463"/>
      <c r="I27" s="463"/>
      <c r="J27" s="463"/>
      <c r="K27" s="464"/>
      <c r="L27" s="59">
        <f>SUM(H10:I25)*L26</f>
        <v>0</v>
      </c>
      <c r="M27" s="59"/>
      <c r="N27" s="59"/>
      <c r="O27" s="59">
        <f>SUM(H10:I25)*O26</f>
        <v>0</v>
      </c>
      <c r="P27" s="59"/>
      <c r="Q27" s="59"/>
      <c r="R27" s="59">
        <f>SUM(H10:I25)*R26</f>
        <v>0</v>
      </c>
      <c r="S27" s="131"/>
    </row>
    <row r="28" spans="1:19" ht="18.75" thickBot="1" x14ac:dyDescent="0.3">
      <c r="A28" s="462" t="s">
        <v>1636</v>
      </c>
      <c r="B28" s="463"/>
      <c r="C28" s="463"/>
      <c r="D28" s="463"/>
      <c r="E28" s="463"/>
      <c r="F28" s="463"/>
      <c r="G28" s="463"/>
      <c r="H28" s="463"/>
      <c r="I28" s="463"/>
      <c r="J28" s="463"/>
      <c r="K28" s="464"/>
      <c r="L28" s="465">
        <f>SUM(L27+O27+R27)</f>
        <v>0</v>
      </c>
      <c r="M28" s="466"/>
      <c r="N28" s="466"/>
      <c r="O28" s="466"/>
      <c r="P28" s="466"/>
      <c r="Q28" s="466"/>
      <c r="R28" s="467"/>
    </row>
    <row r="29" spans="1:19" ht="30" customHeight="1" x14ac:dyDescent="0.25">
      <c r="A29" s="468" t="s">
        <v>7</v>
      </c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70"/>
    </row>
    <row r="30" spans="1:19" ht="25.5" customHeight="1" thickBot="1" x14ac:dyDescent="0.3">
      <c r="A30" s="413" t="s">
        <v>1677</v>
      </c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5"/>
    </row>
    <row r="31" spans="1:19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9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x14ac:dyDescent="0.25">
      <c r="A33" s="409" t="s">
        <v>1639</v>
      </c>
      <c r="B33" s="409"/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</row>
    <row r="34" spans="1:18" ht="15" customHeight="1" x14ac:dyDescent="0.25">
      <c r="A34" s="392" t="s">
        <v>1637</v>
      </c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</row>
    <row r="35" spans="1:18" ht="27.75" customHeight="1" x14ac:dyDescent="0.25">
      <c r="A35" s="393" t="s">
        <v>1638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</row>
    <row r="36" spans="1:18" ht="21" customHeight="1" x14ac:dyDescent="0.25">
      <c r="A36" s="394">
        <f ca="1">TODAY()</f>
        <v>42986</v>
      </c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</row>
    <row r="37" spans="1:18" x14ac:dyDescent="0.25">
      <c r="B37" s="56"/>
      <c r="C37" s="87"/>
      <c r="D37" s="87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64"/>
      <c r="R37" s="56" t="s">
        <v>8</v>
      </c>
    </row>
    <row r="39" spans="1:18" s="174" customFormat="1" x14ac:dyDescent="0.25">
      <c r="A39" s="86"/>
      <c r="B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66"/>
      <c r="R39" s="55"/>
    </row>
    <row r="41" spans="1:18" s="174" customFormat="1" x14ac:dyDescent="0.25">
      <c r="A41" s="86"/>
      <c r="B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66"/>
      <c r="R41" s="55"/>
    </row>
    <row r="42" spans="1:18" s="174" customFormat="1" x14ac:dyDescent="0.25">
      <c r="A42" s="86"/>
      <c r="B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66"/>
      <c r="R42" s="55"/>
    </row>
  </sheetData>
  <mergeCells count="41">
    <mergeCell ref="A26:K26"/>
    <mergeCell ref="A27:K27"/>
    <mergeCell ref="A35:R35"/>
    <mergeCell ref="A36:R36"/>
    <mergeCell ref="A28:K28"/>
    <mergeCell ref="L28:R28"/>
    <mergeCell ref="A29:R29"/>
    <mergeCell ref="A30:R30"/>
    <mergeCell ref="A33:R33"/>
    <mergeCell ref="A34:R34"/>
    <mergeCell ref="B15:B16"/>
    <mergeCell ref="I10:I25"/>
    <mergeCell ref="H10:H25"/>
    <mergeCell ref="B17:B18"/>
    <mergeCell ref="B10:B13"/>
    <mergeCell ref="K8:K9"/>
    <mergeCell ref="L8:L9"/>
    <mergeCell ref="N8:N9"/>
    <mergeCell ref="O8:O9"/>
    <mergeCell ref="Q8:Q9"/>
    <mergeCell ref="A1:C4"/>
    <mergeCell ref="D1:R1"/>
    <mergeCell ref="D2:R2"/>
    <mergeCell ref="D3:R4"/>
    <mergeCell ref="A5:R5"/>
    <mergeCell ref="M10:M13"/>
    <mergeCell ref="P10:P13"/>
    <mergeCell ref="A6:R6"/>
    <mergeCell ref="B8:B9"/>
    <mergeCell ref="C8:C9"/>
    <mergeCell ref="D8:D9"/>
    <mergeCell ref="E8:E9"/>
    <mergeCell ref="F8:F9"/>
    <mergeCell ref="G8:G9"/>
    <mergeCell ref="H8:H9"/>
    <mergeCell ref="I8:I9"/>
    <mergeCell ref="A7:R7"/>
    <mergeCell ref="A8:A9"/>
    <mergeCell ref="G10:G25"/>
    <mergeCell ref="R8:R9"/>
    <mergeCell ref="J8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fitToHeight="0" orientation="landscape" r:id="rId1"/>
  <headerFooter>
    <oddFooter>&amp;L&amp;"Arial,Normal"&amp;9SAF/JJPA/GATB/MLLP/Alex M.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5"/>
  <sheetViews>
    <sheetView view="pageBreakPreview" topLeftCell="A7" zoomScale="85" zoomScaleNormal="90" zoomScaleSheetLayoutView="85" workbookViewId="0">
      <selection activeCell="K15" sqref="K15"/>
    </sheetView>
  </sheetViews>
  <sheetFormatPr baseColWidth="10" defaultColWidth="11.42578125" defaultRowHeight="12.75" x14ac:dyDescent="0.25"/>
  <cols>
    <col min="1" max="1" width="5" style="86" customWidth="1"/>
    <col min="2" max="2" width="20.7109375" style="55" customWidth="1"/>
    <col min="3" max="3" width="25" style="174" customWidth="1"/>
    <col min="4" max="4" width="15.85546875" style="174" customWidth="1"/>
    <col min="5" max="5" width="13.42578125" style="55" customWidth="1"/>
    <col min="6" max="6" width="9.7109375" style="55" customWidth="1"/>
    <col min="7" max="7" width="17.28515625" style="55" customWidth="1"/>
    <col min="8" max="8" width="14.28515625" style="55" customWidth="1"/>
    <col min="9" max="9" width="12.85546875" style="55" customWidth="1"/>
    <col min="10" max="10" width="16" style="55" customWidth="1"/>
    <col min="11" max="11" width="11.7109375" style="55" customWidth="1"/>
    <col min="12" max="12" width="11" style="55" customWidth="1"/>
    <col min="13" max="13" width="15" style="55" customWidth="1"/>
    <col min="14" max="14" width="18.140625" style="55" customWidth="1"/>
    <col min="15" max="15" width="13.5703125" style="55" customWidth="1"/>
    <col min="16" max="16" width="15.140625" style="55" customWidth="1"/>
    <col min="17" max="17" width="16.42578125" style="66" customWidth="1"/>
    <col min="18" max="18" width="14.28515625" style="55" customWidth="1"/>
    <col min="19" max="16384" width="11.42578125" style="55"/>
  </cols>
  <sheetData>
    <row r="1" spans="1:18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1655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87" t="s">
        <v>1104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317" t="s">
        <v>1625</v>
      </c>
      <c r="N8" s="485" t="s">
        <v>1623</v>
      </c>
      <c r="O8" s="483" t="s">
        <v>1624</v>
      </c>
      <c r="P8" s="317" t="s">
        <v>1626</v>
      </c>
      <c r="Q8" s="485" t="s">
        <v>1623</v>
      </c>
      <c r="R8" s="484" t="s">
        <v>1624</v>
      </c>
    </row>
    <row r="9" spans="1:18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1628</v>
      </c>
      <c r="Q9" s="400"/>
      <c r="R9" s="402"/>
    </row>
    <row r="10" spans="1:18" ht="45.75" customHeight="1" x14ac:dyDescent="0.25">
      <c r="A10" s="269">
        <v>1</v>
      </c>
      <c r="B10" s="320" t="s">
        <v>1766</v>
      </c>
      <c r="C10" s="320" t="s">
        <v>1767</v>
      </c>
      <c r="D10" s="320" t="s">
        <v>1768</v>
      </c>
      <c r="E10" s="320" t="s">
        <v>1769</v>
      </c>
      <c r="F10" s="320">
        <v>27207</v>
      </c>
      <c r="G10" s="320" t="s">
        <v>270</v>
      </c>
      <c r="H10" s="480">
        <v>1</v>
      </c>
      <c r="I10" s="480">
        <v>2</v>
      </c>
      <c r="J10" s="320"/>
      <c r="K10" s="323"/>
      <c r="L10" s="320"/>
      <c r="M10" s="324"/>
      <c r="N10" s="323"/>
      <c r="O10" s="320"/>
      <c r="P10" s="324"/>
      <c r="Q10" s="323"/>
      <c r="R10" s="325"/>
    </row>
    <row r="11" spans="1:18" ht="35.1" customHeight="1" x14ac:dyDescent="0.25">
      <c r="A11" s="104">
        <v>2</v>
      </c>
      <c r="B11" s="569" t="s">
        <v>1091</v>
      </c>
      <c r="C11" s="10" t="s">
        <v>1092</v>
      </c>
      <c r="D11" s="318" t="s">
        <v>1097</v>
      </c>
      <c r="E11" s="318">
        <v>164271</v>
      </c>
      <c r="F11" s="318">
        <v>57558</v>
      </c>
      <c r="G11" s="318" t="s">
        <v>352</v>
      </c>
      <c r="H11" s="481"/>
      <c r="I11" s="481"/>
      <c r="J11" s="318"/>
      <c r="K11" s="318"/>
      <c r="L11" s="318"/>
      <c r="M11" s="322"/>
      <c r="N11" s="318"/>
      <c r="O11" s="101"/>
      <c r="P11" s="101"/>
      <c r="Q11" s="123"/>
      <c r="R11" s="105"/>
    </row>
    <row r="12" spans="1:18" ht="35.1" customHeight="1" x14ac:dyDescent="0.25">
      <c r="A12" s="269">
        <v>3</v>
      </c>
      <c r="B12" s="570"/>
      <c r="C12" s="11" t="s">
        <v>1092</v>
      </c>
      <c r="D12" s="319" t="s">
        <v>1097</v>
      </c>
      <c r="E12" s="319">
        <v>164279</v>
      </c>
      <c r="F12" s="319">
        <v>50861</v>
      </c>
      <c r="G12" s="319" t="s">
        <v>353</v>
      </c>
      <c r="H12" s="481"/>
      <c r="I12" s="481"/>
      <c r="J12" s="319"/>
      <c r="K12" s="319"/>
      <c r="L12" s="319"/>
      <c r="M12" s="197"/>
      <c r="N12" s="319"/>
      <c r="O12" s="100"/>
      <c r="P12" s="100"/>
      <c r="Q12" s="122"/>
      <c r="R12" s="114"/>
    </row>
    <row r="13" spans="1:18" ht="35.1" customHeight="1" x14ac:dyDescent="0.25">
      <c r="A13" s="104">
        <v>4</v>
      </c>
      <c r="B13" s="570"/>
      <c r="C13" s="321" t="s">
        <v>1093</v>
      </c>
      <c r="D13" s="321" t="s">
        <v>1094</v>
      </c>
      <c r="E13" s="321" t="s">
        <v>1095</v>
      </c>
      <c r="F13" s="321">
        <v>53368</v>
      </c>
      <c r="G13" s="321" t="s">
        <v>1096</v>
      </c>
      <c r="H13" s="481"/>
      <c r="I13" s="481"/>
      <c r="J13" s="321"/>
      <c r="K13" s="321"/>
      <c r="L13" s="321"/>
      <c r="M13" s="197"/>
      <c r="N13" s="321"/>
      <c r="O13" s="100"/>
      <c r="P13" s="100"/>
      <c r="Q13" s="122"/>
      <c r="R13" s="114"/>
    </row>
    <row r="14" spans="1:18" ht="35.1" customHeight="1" x14ac:dyDescent="0.25">
      <c r="A14" s="269">
        <v>5</v>
      </c>
      <c r="B14" s="475" t="s">
        <v>1105</v>
      </c>
      <c r="C14" s="11" t="s">
        <v>1098</v>
      </c>
      <c r="D14" s="319" t="s">
        <v>1099</v>
      </c>
      <c r="E14" s="319" t="s">
        <v>1100</v>
      </c>
      <c r="F14" s="319">
        <v>58940</v>
      </c>
      <c r="G14" s="319" t="s">
        <v>352</v>
      </c>
      <c r="H14" s="481"/>
      <c r="I14" s="481"/>
      <c r="J14" s="319"/>
      <c r="K14" s="319"/>
      <c r="L14" s="319"/>
      <c r="M14" s="426" t="s">
        <v>1675</v>
      </c>
      <c r="N14" s="319"/>
      <c r="O14" s="100"/>
      <c r="P14" s="107"/>
      <c r="Q14" s="122"/>
      <c r="R14" s="114"/>
    </row>
    <row r="15" spans="1:18" ht="35.1" customHeight="1" x14ac:dyDescent="0.25">
      <c r="A15" s="104">
        <v>6</v>
      </c>
      <c r="B15" s="416"/>
      <c r="C15" s="11" t="s">
        <v>1101</v>
      </c>
      <c r="D15" s="319" t="s">
        <v>1420</v>
      </c>
      <c r="E15" s="319" t="s">
        <v>1421</v>
      </c>
      <c r="F15" s="319">
        <v>58433</v>
      </c>
      <c r="G15" s="319" t="s">
        <v>1422</v>
      </c>
      <c r="H15" s="481"/>
      <c r="I15" s="481"/>
      <c r="J15" s="319"/>
      <c r="K15" s="319"/>
      <c r="L15" s="319"/>
      <c r="M15" s="426"/>
      <c r="N15" s="319"/>
      <c r="O15" s="100"/>
      <c r="P15" s="107"/>
      <c r="Q15" s="122"/>
      <c r="R15" s="114"/>
    </row>
    <row r="16" spans="1:18" ht="35.1" customHeight="1" x14ac:dyDescent="0.25">
      <c r="A16" s="269">
        <v>7</v>
      </c>
      <c r="B16" s="476"/>
      <c r="C16" s="11" t="s">
        <v>1101</v>
      </c>
      <c r="D16" s="319">
        <v>10362610008</v>
      </c>
      <c r="E16" s="319" t="s">
        <v>1102</v>
      </c>
      <c r="F16" s="319">
        <v>55968</v>
      </c>
      <c r="G16" s="319" t="s">
        <v>1103</v>
      </c>
      <c r="H16" s="481"/>
      <c r="I16" s="481"/>
      <c r="J16" s="319"/>
      <c r="K16" s="319"/>
      <c r="L16" s="319"/>
      <c r="M16" s="426"/>
      <c r="N16" s="319"/>
      <c r="O16" s="100"/>
      <c r="P16" s="107"/>
      <c r="Q16" s="122"/>
      <c r="R16" s="114"/>
    </row>
    <row r="17" spans="1:19" ht="35.1" customHeight="1" x14ac:dyDescent="0.25">
      <c r="A17" s="104">
        <v>8</v>
      </c>
      <c r="B17" s="475" t="s">
        <v>1686</v>
      </c>
      <c r="C17" s="11" t="s">
        <v>1688</v>
      </c>
      <c r="D17" s="319" t="s">
        <v>1689</v>
      </c>
      <c r="E17" s="319" t="s">
        <v>1690</v>
      </c>
      <c r="F17" s="319" t="s">
        <v>14</v>
      </c>
      <c r="G17" s="319" t="s">
        <v>1262</v>
      </c>
      <c r="H17" s="481"/>
      <c r="I17" s="481"/>
      <c r="J17" s="319"/>
      <c r="K17" s="319"/>
      <c r="L17" s="319"/>
      <c r="M17" s="426"/>
      <c r="N17" s="319"/>
      <c r="O17" s="100"/>
      <c r="P17" s="107"/>
      <c r="Q17" s="122"/>
      <c r="R17" s="114"/>
    </row>
    <row r="18" spans="1:19" ht="35.1" customHeight="1" x14ac:dyDescent="0.25">
      <c r="A18" s="269">
        <v>9</v>
      </c>
      <c r="B18" s="476"/>
      <c r="C18" s="11" t="s">
        <v>1687</v>
      </c>
      <c r="D18" s="319" t="s">
        <v>14</v>
      </c>
      <c r="E18" s="319" t="s">
        <v>14</v>
      </c>
      <c r="F18" s="319">
        <v>51485</v>
      </c>
      <c r="G18" s="319" t="s">
        <v>353</v>
      </c>
      <c r="H18" s="504"/>
      <c r="I18" s="504"/>
      <c r="J18" s="319"/>
      <c r="K18" s="319"/>
      <c r="L18" s="319"/>
      <c r="M18" s="426"/>
      <c r="N18" s="319"/>
      <c r="O18" s="100"/>
      <c r="P18" s="107"/>
      <c r="Q18" s="122"/>
      <c r="R18" s="114"/>
    </row>
    <row r="19" spans="1:19" s="132" customFormat="1" ht="27.75" customHeight="1" x14ac:dyDescent="0.25">
      <c r="A19" s="405" t="s">
        <v>1635</v>
      </c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59">
        <f>SUM(L11:L18)</f>
        <v>0</v>
      </c>
      <c r="M19" s="59"/>
      <c r="N19" s="59"/>
      <c r="O19" s="59">
        <f>SUM(O11:O18)</f>
        <v>0</v>
      </c>
      <c r="P19" s="59"/>
      <c r="Q19" s="59"/>
      <c r="R19" s="60">
        <f>SUM(R11:R18)</f>
        <v>0</v>
      </c>
      <c r="S19" s="131"/>
    </row>
    <row r="20" spans="1:19" s="132" customFormat="1" ht="27.75" customHeight="1" x14ac:dyDescent="0.25">
      <c r="A20" s="405" t="s">
        <v>1635</v>
      </c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59">
        <f>SUM(H11:I18)*L19</f>
        <v>0</v>
      </c>
      <c r="M20" s="59"/>
      <c r="N20" s="59"/>
      <c r="O20" s="59">
        <f>SUM(H11:I18)*O19</f>
        <v>0</v>
      </c>
      <c r="P20" s="59"/>
      <c r="Q20" s="59"/>
      <c r="R20" s="60">
        <f>SUM(H11:I18)*R19</f>
        <v>0</v>
      </c>
      <c r="S20" s="131"/>
    </row>
    <row r="21" spans="1:19" ht="35.1" customHeight="1" thickBot="1" x14ac:dyDescent="0.3">
      <c r="A21" s="591" t="s">
        <v>1636</v>
      </c>
      <c r="B21" s="592"/>
      <c r="C21" s="592"/>
      <c r="D21" s="592"/>
      <c r="E21" s="592"/>
      <c r="F21" s="592"/>
      <c r="G21" s="592"/>
      <c r="H21" s="592"/>
      <c r="I21" s="592"/>
      <c r="J21" s="592"/>
      <c r="K21" s="592"/>
      <c r="L21" s="593">
        <f>SUM(L20+O20+R20)</f>
        <v>0</v>
      </c>
      <c r="M21" s="593"/>
      <c r="N21" s="593"/>
      <c r="O21" s="593"/>
      <c r="P21" s="593"/>
      <c r="Q21" s="593"/>
      <c r="R21" s="594"/>
    </row>
    <row r="22" spans="1:19" ht="30" customHeight="1" x14ac:dyDescent="0.25">
      <c r="A22" s="595" t="s">
        <v>7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7"/>
    </row>
    <row r="23" spans="1:19" ht="25.5" customHeight="1" thickBot="1" x14ac:dyDescent="0.3">
      <c r="A23" s="413" t="s">
        <v>1677</v>
      </c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5"/>
    </row>
    <row r="24" spans="1:19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9" ht="45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9" x14ac:dyDescent="0.25">
      <c r="A26" s="409" t="s">
        <v>1639</v>
      </c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</row>
    <row r="27" spans="1:19" ht="15" customHeight="1" x14ac:dyDescent="0.25">
      <c r="A27" s="392" t="s">
        <v>1637</v>
      </c>
      <c r="B27" s="392"/>
      <c r="C27" s="392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</row>
    <row r="28" spans="1:19" ht="27.75" customHeight="1" x14ac:dyDescent="0.25">
      <c r="A28" s="393" t="s">
        <v>1638</v>
      </c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</row>
    <row r="29" spans="1:19" ht="21" customHeight="1" x14ac:dyDescent="0.25">
      <c r="A29" s="394">
        <f ca="1">TODAY()</f>
        <v>42986</v>
      </c>
      <c r="B29" s="394"/>
      <c r="C29" s="394"/>
      <c r="D29" s="394"/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</row>
    <row r="30" spans="1:19" x14ac:dyDescent="0.25">
      <c r="B30" s="56"/>
      <c r="C30" s="87"/>
      <c r="D30" s="87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64"/>
      <c r="R30" s="56" t="s">
        <v>8</v>
      </c>
    </row>
    <row r="32" spans="1:19" s="174" customFormat="1" x14ac:dyDescent="0.25">
      <c r="A32" s="86"/>
      <c r="B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66"/>
      <c r="R32" s="55"/>
    </row>
    <row r="34" spans="1:18" s="174" customFormat="1" x14ac:dyDescent="0.25">
      <c r="A34" s="86"/>
      <c r="B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66"/>
      <c r="R34" s="55"/>
    </row>
    <row r="35" spans="1:18" s="174" customFormat="1" x14ac:dyDescent="0.25">
      <c r="A35" s="86"/>
      <c r="B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66"/>
      <c r="R35" s="55"/>
    </row>
  </sheetData>
  <mergeCells count="39">
    <mergeCell ref="A19:K19"/>
    <mergeCell ref="A20:K20"/>
    <mergeCell ref="A28:R28"/>
    <mergeCell ref="A29:R29"/>
    <mergeCell ref="A21:K21"/>
    <mergeCell ref="L21:R21"/>
    <mergeCell ref="A22:R22"/>
    <mergeCell ref="A23:R23"/>
    <mergeCell ref="A26:R26"/>
    <mergeCell ref="A27:R27"/>
    <mergeCell ref="A1:C4"/>
    <mergeCell ref="D1:R1"/>
    <mergeCell ref="D2:R2"/>
    <mergeCell ref="D3:R4"/>
    <mergeCell ref="A5:R5"/>
    <mergeCell ref="A6:R6"/>
    <mergeCell ref="B8:B9"/>
    <mergeCell ref="C8:C9"/>
    <mergeCell ref="D8:D9"/>
    <mergeCell ref="E8:E9"/>
    <mergeCell ref="F8:F9"/>
    <mergeCell ref="A7:R7"/>
    <mergeCell ref="A8:A9"/>
    <mergeCell ref="Q8:Q9"/>
    <mergeCell ref="G8:G9"/>
    <mergeCell ref="H8:H9"/>
    <mergeCell ref="I8:I9"/>
    <mergeCell ref="R8:R9"/>
    <mergeCell ref="J8:J9"/>
    <mergeCell ref="K8:K9"/>
    <mergeCell ref="L8:L9"/>
    <mergeCell ref="N8:N9"/>
    <mergeCell ref="O8:O9"/>
    <mergeCell ref="M14:M18"/>
    <mergeCell ref="B14:B16"/>
    <mergeCell ref="B17:B18"/>
    <mergeCell ref="H10:H18"/>
    <mergeCell ref="I10:I18"/>
    <mergeCell ref="B11:B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6" orientation="landscape" r:id="rId1"/>
  <headerFooter>
    <oddFooter>&amp;L&amp;"Arial,Normal"&amp;9SAF/JJPA/GATB/MLLP/Alex M.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28"/>
  <sheetViews>
    <sheetView view="pageBreakPreview" zoomScaleNormal="90" zoomScaleSheetLayoutView="100" workbookViewId="0">
      <selection activeCell="A5" sqref="A5:R5"/>
    </sheetView>
  </sheetViews>
  <sheetFormatPr baseColWidth="10" defaultColWidth="11.42578125" defaultRowHeight="12.75" x14ac:dyDescent="0.25"/>
  <cols>
    <col min="1" max="1" width="5" style="86" customWidth="1"/>
    <col min="2" max="2" width="12.42578125" style="55" customWidth="1"/>
    <col min="3" max="3" width="9.85546875" style="174" customWidth="1"/>
    <col min="4" max="4" width="11" style="174" customWidth="1"/>
    <col min="5" max="5" width="8" style="55" customWidth="1"/>
    <col min="6" max="6" width="8.140625" style="55" customWidth="1"/>
    <col min="7" max="7" width="12.140625" style="55" customWidth="1"/>
    <col min="8" max="8" width="11.42578125" style="55" customWidth="1"/>
    <col min="9" max="9" width="11.85546875" style="55" customWidth="1"/>
    <col min="10" max="10" width="14.140625" style="55" customWidth="1"/>
    <col min="11" max="11" width="12" style="55" customWidth="1"/>
    <col min="12" max="12" width="11" style="55" customWidth="1"/>
    <col min="13" max="13" width="15.140625" style="55" customWidth="1"/>
    <col min="14" max="14" width="13.42578125" style="55" customWidth="1"/>
    <col min="15" max="15" width="12.140625" style="55" customWidth="1"/>
    <col min="16" max="16" width="11.5703125" style="55" customWidth="1"/>
    <col min="17" max="17" width="11" style="66" customWidth="1"/>
    <col min="18" max="18" width="12.4257812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1656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49" t="s">
        <v>1106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1"/>
    </row>
    <row r="8" spans="1:19" ht="50.25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124" t="s">
        <v>1625</v>
      </c>
      <c r="N8" s="457" t="s">
        <v>1623</v>
      </c>
      <c r="O8" s="424" t="s">
        <v>1624</v>
      </c>
      <c r="P8" s="125" t="s">
        <v>1626</v>
      </c>
      <c r="Q8" s="457" t="s">
        <v>1623</v>
      </c>
      <c r="R8" s="455" t="s">
        <v>1624</v>
      </c>
    </row>
    <row r="9" spans="1:19" ht="50.25" customHeight="1" thickBot="1" x14ac:dyDescent="0.3">
      <c r="A9" s="474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1673</v>
      </c>
      <c r="N9" s="473"/>
      <c r="O9" s="472"/>
      <c r="P9" s="98" t="s">
        <v>1674</v>
      </c>
      <c r="Q9" s="473"/>
      <c r="R9" s="471"/>
    </row>
    <row r="10" spans="1:19" ht="35.1" customHeight="1" x14ac:dyDescent="0.25">
      <c r="A10" s="108">
        <v>1</v>
      </c>
      <c r="B10" s="598" t="s">
        <v>1107</v>
      </c>
      <c r="C10" s="366" t="s">
        <v>1108</v>
      </c>
      <c r="D10" s="366" t="s">
        <v>1109</v>
      </c>
      <c r="E10" s="366" t="s">
        <v>1110</v>
      </c>
      <c r="F10" s="366">
        <v>33273</v>
      </c>
      <c r="G10" s="418" t="s">
        <v>305</v>
      </c>
      <c r="H10" s="418">
        <v>1</v>
      </c>
      <c r="I10" s="418">
        <v>1</v>
      </c>
      <c r="J10" s="356"/>
      <c r="K10" s="356"/>
      <c r="L10" s="356"/>
      <c r="M10" s="356"/>
      <c r="N10" s="356"/>
      <c r="O10" s="356"/>
      <c r="P10" s="111"/>
      <c r="Q10" s="126"/>
      <c r="R10" s="113"/>
    </row>
    <row r="11" spans="1:19" ht="35.1" customHeight="1" thickBot="1" x14ac:dyDescent="0.3">
      <c r="A11" s="109">
        <v>2</v>
      </c>
      <c r="B11" s="599"/>
      <c r="C11" s="367" t="s">
        <v>1108</v>
      </c>
      <c r="D11" s="367" t="s">
        <v>1109</v>
      </c>
      <c r="E11" s="367" t="s">
        <v>1111</v>
      </c>
      <c r="F11" s="367">
        <v>10222</v>
      </c>
      <c r="G11" s="421"/>
      <c r="H11" s="421"/>
      <c r="I11" s="421"/>
      <c r="J11" s="357"/>
      <c r="K11" s="357"/>
      <c r="L11" s="357"/>
      <c r="M11" s="357"/>
      <c r="N11" s="357"/>
      <c r="O11" s="357"/>
      <c r="P11" s="115"/>
      <c r="Q11" s="127"/>
      <c r="R11" s="117"/>
    </row>
    <row r="12" spans="1:19" s="132" customFormat="1" ht="27.75" customHeight="1" x14ac:dyDescent="0.25">
      <c r="A12" s="478" t="s">
        <v>1635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1"/>
      <c r="L12" s="110">
        <f>SUM(L10:L11)</f>
        <v>0</v>
      </c>
      <c r="M12" s="110"/>
      <c r="N12" s="110"/>
      <c r="O12" s="110">
        <f>SUM(O10:O11)</f>
        <v>0</v>
      </c>
      <c r="P12" s="110"/>
      <c r="Q12" s="110"/>
      <c r="R12" s="120">
        <f>SUM(R10:R11)</f>
        <v>0</v>
      </c>
      <c r="S12" s="131"/>
    </row>
    <row r="13" spans="1:19" s="132" customFormat="1" ht="27.75" customHeight="1" x14ac:dyDescent="0.25">
      <c r="A13" s="479" t="s">
        <v>1635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4"/>
      <c r="L13" s="59">
        <f>SUM(H10:I11)*L12</f>
        <v>0</v>
      </c>
      <c r="M13" s="59"/>
      <c r="N13" s="59"/>
      <c r="O13" s="59">
        <f>SUM(H10:I11)*O12</f>
        <v>0</v>
      </c>
      <c r="P13" s="59"/>
      <c r="Q13" s="59"/>
      <c r="R13" s="60">
        <f>SUM(H10:I11)*R12</f>
        <v>0</v>
      </c>
      <c r="S13" s="131"/>
    </row>
    <row r="14" spans="1:19" ht="35.1" customHeight="1" thickBot="1" x14ac:dyDescent="0.3">
      <c r="A14" s="490" t="s">
        <v>1636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2"/>
      <c r="L14" s="493">
        <f>SUM(L13+O13+R13)</f>
        <v>0</v>
      </c>
      <c r="M14" s="494"/>
      <c r="N14" s="494"/>
      <c r="O14" s="494"/>
      <c r="P14" s="494"/>
      <c r="Q14" s="494"/>
      <c r="R14" s="495"/>
    </row>
    <row r="15" spans="1:19" ht="30" customHeight="1" x14ac:dyDescent="0.25">
      <c r="A15" s="468" t="s">
        <v>7</v>
      </c>
      <c r="B15" s="469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70"/>
    </row>
    <row r="16" spans="1:19" ht="25.5" customHeight="1" thickBot="1" x14ac:dyDescent="0.3">
      <c r="A16" s="413" t="s">
        <v>1677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5"/>
    </row>
    <row r="17" spans="1:18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32.25" customHeight="1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32.25" customHeight="1" x14ac:dyDescent="0.25">
      <c r="A19" s="409" t="s">
        <v>1639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</row>
    <row r="20" spans="1:18" ht="15" customHeight="1" x14ac:dyDescent="0.25">
      <c r="A20" s="392" t="s">
        <v>1637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</row>
    <row r="21" spans="1:18" ht="19.5" customHeight="1" x14ac:dyDescent="0.25">
      <c r="A21" s="393" t="s">
        <v>1638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</row>
    <row r="22" spans="1:18" ht="19.5" customHeight="1" x14ac:dyDescent="0.25">
      <c r="A22" s="394">
        <f ca="1">TODAY()</f>
        <v>42986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1:18" x14ac:dyDescent="0.25">
      <c r="B23" s="56"/>
      <c r="C23" s="87"/>
      <c r="D23" s="87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64"/>
      <c r="R23" s="56" t="s">
        <v>8</v>
      </c>
    </row>
    <row r="25" spans="1:18" s="174" customFormat="1" x14ac:dyDescent="0.25">
      <c r="A25" s="86"/>
      <c r="B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66"/>
      <c r="R25" s="55"/>
    </row>
    <row r="27" spans="1:18" s="174" customFormat="1" x14ac:dyDescent="0.25">
      <c r="A27" s="86"/>
      <c r="B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66"/>
      <c r="R27" s="55"/>
    </row>
    <row r="28" spans="1:18" s="174" customFormat="1" x14ac:dyDescent="0.25">
      <c r="A28" s="86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</sheetData>
  <mergeCells count="37">
    <mergeCell ref="A12:K12"/>
    <mergeCell ref="A13:K13"/>
    <mergeCell ref="A21:R21"/>
    <mergeCell ref="A22:R22"/>
    <mergeCell ref="A14:K14"/>
    <mergeCell ref="L14:R14"/>
    <mergeCell ref="A15:R15"/>
    <mergeCell ref="A16:R16"/>
    <mergeCell ref="A19:R19"/>
    <mergeCell ref="A20:R20"/>
    <mergeCell ref="B10:B11"/>
    <mergeCell ref="G10:G11"/>
    <mergeCell ref="R8:R9"/>
    <mergeCell ref="J8:J9"/>
    <mergeCell ref="K8:K9"/>
    <mergeCell ref="L8:L9"/>
    <mergeCell ref="N8:N9"/>
    <mergeCell ref="O8:O9"/>
    <mergeCell ref="Q8:Q9"/>
    <mergeCell ref="G8:G9"/>
    <mergeCell ref="H8:H9"/>
    <mergeCell ref="I8:I9"/>
    <mergeCell ref="H10:H11"/>
    <mergeCell ref="I10:I11"/>
    <mergeCell ref="A1:C4"/>
    <mergeCell ref="D1:R1"/>
    <mergeCell ref="D2:R2"/>
    <mergeCell ref="D3:R4"/>
    <mergeCell ref="A5:R5"/>
    <mergeCell ref="A6:R6"/>
    <mergeCell ref="B8:B9"/>
    <mergeCell ref="C8:C9"/>
    <mergeCell ref="D8:D9"/>
    <mergeCell ref="E8:E9"/>
    <mergeCell ref="F8:F9"/>
    <mergeCell ref="A7:R7"/>
    <mergeCell ref="A8:A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79" fitToHeight="0" orientation="landscape" r:id="rId1"/>
  <headerFooter>
    <oddFooter>&amp;L&amp;"Arial,Normal"&amp;9SAF/JJPA/GATB/MLLP/Alex M.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29"/>
  <sheetViews>
    <sheetView view="pageBreakPreview" zoomScale="85" zoomScaleNormal="90" zoomScaleSheetLayoutView="85" workbookViewId="0">
      <selection activeCell="F11" sqref="F11"/>
    </sheetView>
  </sheetViews>
  <sheetFormatPr baseColWidth="10" defaultColWidth="11.42578125" defaultRowHeight="12.75" x14ac:dyDescent="0.25"/>
  <cols>
    <col min="1" max="1" width="5" style="86" customWidth="1"/>
    <col min="2" max="2" width="11.85546875" style="55" customWidth="1"/>
    <col min="3" max="3" width="11.5703125" style="174" customWidth="1"/>
    <col min="4" max="4" width="11.140625" style="174" customWidth="1"/>
    <col min="5" max="5" width="13.28515625" style="55" customWidth="1"/>
    <col min="6" max="6" width="12" style="55" customWidth="1"/>
    <col min="7" max="7" width="16.28515625" style="55" customWidth="1"/>
    <col min="8" max="8" width="11.7109375" style="55" customWidth="1"/>
    <col min="9" max="9" width="11.140625" style="55" customWidth="1"/>
    <col min="10" max="10" width="13.7109375" style="55" customWidth="1"/>
    <col min="11" max="11" width="13.28515625" style="55" customWidth="1"/>
    <col min="12" max="12" width="11" style="55" customWidth="1"/>
    <col min="13" max="13" width="14.85546875" style="55" customWidth="1"/>
    <col min="14" max="14" width="14" style="55" customWidth="1"/>
    <col min="15" max="15" width="13.140625" style="55" customWidth="1"/>
    <col min="16" max="16" width="13.7109375" style="55" customWidth="1"/>
    <col min="17" max="17" width="14.42578125" style="66" customWidth="1"/>
    <col min="18" max="18" width="14.2851562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1657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87" t="s">
        <v>1121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124" t="s">
        <v>1625</v>
      </c>
      <c r="N8" s="485" t="s">
        <v>1623</v>
      </c>
      <c r="O8" s="483" t="s">
        <v>1624</v>
      </c>
      <c r="P8" s="124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1674</v>
      </c>
      <c r="Q9" s="400"/>
      <c r="R9" s="402"/>
    </row>
    <row r="10" spans="1:19" ht="35.1" customHeight="1" x14ac:dyDescent="0.25">
      <c r="A10" s="104">
        <v>1</v>
      </c>
      <c r="B10" s="529" t="s">
        <v>1375</v>
      </c>
      <c r="C10" s="140" t="s">
        <v>1112</v>
      </c>
      <c r="D10" s="140" t="s">
        <v>1113</v>
      </c>
      <c r="E10" s="140" t="s">
        <v>1114</v>
      </c>
      <c r="F10" s="140" t="s">
        <v>1115</v>
      </c>
      <c r="G10" s="198" t="s">
        <v>1116</v>
      </c>
      <c r="H10" s="516" t="s">
        <v>1679</v>
      </c>
      <c r="I10" s="516" t="s">
        <v>1679</v>
      </c>
      <c r="J10" s="152"/>
      <c r="K10" s="152"/>
      <c r="L10" s="152"/>
      <c r="M10" s="152"/>
      <c r="N10" s="152"/>
      <c r="O10" s="152"/>
      <c r="P10" s="153"/>
      <c r="Q10" s="155"/>
      <c r="R10" s="154"/>
    </row>
    <row r="11" spans="1:19" ht="35.1" customHeight="1" x14ac:dyDescent="0.25">
      <c r="A11" s="57">
        <v>2</v>
      </c>
      <c r="B11" s="529"/>
      <c r="C11" s="141" t="s">
        <v>1112</v>
      </c>
      <c r="D11" s="141" t="s">
        <v>1113</v>
      </c>
      <c r="E11" s="141" t="s">
        <v>1117</v>
      </c>
      <c r="F11" s="141" t="s">
        <v>1118</v>
      </c>
      <c r="G11" s="20" t="s">
        <v>1116</v>
      </c>
      <c r="H11" s="516"/>
      <c r="I11" s="516"/>
      <c r="J11" s="146"/>
      <c r="K11" s="146"/>
      <c r="L11" s="146"/>
      <c r="M11" s="146"/>
      <c r="N11" s="146"/>
      <c r="O11" s="146"/>
      <c r="P11" s="147"/>
      <c r="Q11" s="156"/>
      <c r="R11" s="148"/>
    </row>
    <row r="12" spans="1:19" ht="35.1" customHeight="1" thickBot="1" x14ac:dyDescent="0.3">
      <c r="A12" s="109">
        <v>3</v>
      </c>
      <c r="B12" s="528"/>
      <c r="C12" s="142" t="s">
        <v>1112</v>
      </c>
      <c r="D12" s="142" t="s">
        <v>1119</v>
      </c>
      <c r="E12" s="142" t="s">
        <v>1120</v>
      </c>
      <c r="F12" s="142" t="s">
        <v>14</v>
      </c>
      <c r="G12" s="40" t="s">
        <v>417</v>
      </c>
      <c r="H12" s="517"/>
      <c r="I12" s="517"/>
      <c r="J12" s="149"/>
      <c r="K12" s="149"/>
      <c r="L12" s="149"/>
      <c r="M12" s="149"/>
      <c r="N12" s="149"/>
      <c r="O12" s="149"/>
      <c r="P12" s="150"/>
      <c r="Q12" s="157"/>
      <c r="R12" s="151"/>
    </row>
    <row r="13" spans="1:19" s="132" customFormat="1" ht="27.75" customHeight="1" x14ac:dyDescent="0.25">
      <c r="A13" s="478" t="s">
        <v>1635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1"/>
      <c r="L13" s="110">
        <f>SUM(L10:L12)</f>
        <v>0</v>
      </c>
      <c r="M13" s="110"/>
      <c r="N13" s="110"/>
      <c r="O13" s="110">
        <f>SUM(O10:O12)</f>
        <v>0</v>
      </c>
      <c r="P13" s="110"/>
      <c r="Q13" s="110"/>
      <c r="R13" s="120">
        <f>SUM(R10:R12)</f>
        <v>0</v>
      </c>
      <c r="S13" s="131"/>
    </row>
    <row r="14" spans="1:19" s="132" customFormat="1" ht="27.75" customHeight="1" x14ac:dyDescent="0.25">
      <c r="A14" s="479" t="s">
        <v>1635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4"/>
      <c r="L14" s="59">
        <f>SUM(H10:I12)*L13</f>
        <v>0</v>
      </c>
      <c r="M14" s="59"/>
      <c r="N14" s="59"/>
      <c r="O14" s="59">
        <f>SUM(H10:I12)*O13</f>
        <v>0</v>
      </c>
      <c r="P14" s="59"/>
      <c r="Q14" s="59"/>
      <c r="R14" s="60">
        <f>SUM(H10:I12)*R13</f>
        <v>0</v>
      </c>
      <c r="S14" s="131"/>
    </row>
    <row r="15" spans="1:19" ht="35.1" customHeight="1" thickBot="1" x14ac:dyDescent="0.3">
      <c r="A15" s="479" t="s">
        <v>1636</v>
      </c>
      <c r="B15" s="463"/>
      <c r="C15" s="463"/>
      <c r="D15" s="463"/>
      <c r="E15" s="463"/>
      <c r="F15" s="463"/>
      <c r="G15" s="463"/>
      <c r="H15" s="463"/>
      <c r="I15" s="463"/>
      <c r="J15" s="463"/>
      <c r="K15" s="464"/>
      <c r="L15" s="465">
        <f>SUM(L14+O14+R14)</f>
        <v>0</v>
      </c>
      <c r="M15" s="466"/>
      <c r="N15" s="466"/>
      <c r="O15" s="466"/>
      <c r="P15" s="466"/>
      <c r="Q15" s="466"/>
      <c r="R15" s="477"/>
    </row>
    <row r="16" spans="1:19" ht="30" customHeight="1" x14ac:dyDescent="0.25">
      <c r="A16" s="468" t="s">
        <v>7</v>
      </c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70"/>
    </row>
    <row r="17" spans="1:18" ht="25.5" customHeight="1" thickBot="1" x14ac:dyDescent="0.3">
      <c r="A17" s="413" t="s">
        <v>1677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5"/>
    </row>
    <row r="18" spans="1:18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x14ac:dyDescent="0.25">
      <c r="A20" s="409" t="s">
        <v>1639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</row>
    <row r="21" spans="1:18" ht="15" customHeight="1" x14ac:dyDescent="0.25">
      <c r="A21" s="392" t="s">
        <v>1637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</row>
    <row r="22" spans="1:18" ht="27.75" customHeight="1" x14ac:dyDescent="0.25">
      <c r="A22" s="393" t="s">
        <v>1638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</row>
    <row r="23" spans="1:18" ht="21" customHeight="1" x14ac:dyDescent="0.25">
      <c r="A23" s="394">
        <f ca="1">TODAY()</f>
        <v>42986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  <row r="24" spans="1:18" x14ac:dyDescent="0.25">
      <c r="B24" s="56"/>
      <c r="C24" s="87"/>
      <c r="D24" s="87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64"/>
      <c r="R24" s="56" t="s">
        <v>8</v>
      </c>
    </row>
    <row r="26" spans="1:18" s="174" customFormat="1" x14ac:dyDescent="0.25">
      <c r="A26" s="86"/>
      <c r="B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66"/>
      <c r="R26" s="55"/>
    </row>
    <row r="28" spans="1:18" s="174" customFormat="1" x14ac:dyDescent="0.25">
      <c r="A28" s="86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  <row r="29" spans="1:18" s="174" customFormat="1" x14ac:dyDescent="0.25">
      <c r="A29" s="86"/>
      <c r="B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66"/>
      <c r="R29" s="55"/>
    </row>
  </sheetData>
  <mergeCells count="36">
    <mergeCell ref="A13:K13"/>
    <mergeCell ref="A14:K14"/>
    <mergeCell ref="A22:R22"/>
    <mergeCell ref="A23:R23"/>
    <mergeCell ref="A15:K15"/>
    <mergeCell ref="L15:R15"/>
    <mergeCell ref="A16:R16"/>
    <mergeCell ref="A17:R17"/>
    <mergeCell ref="A20:R20"/>
    <mergeCell ref="A21:R21"/>
    <mergeCell ref="B10:B12"/>
    <mergeCell ref="R8:R9"/>
    <mergeCell ref="J8:J9"/>
    <mergeCell ref="K8:K9"/>
    <mergeCell ref="L8:L9"/>
    <mergeCell ref="N8:N9"/>
    <mergeCell ref="O8:O9"/>
    <mergeCell ref="Q8:Q9"/>
    <mergeCell ref="B8:B9"/>
    <mergeCell ref="H8:H9"/>
    <mergeCell ref="I8:I9"/>
    <mergeCell ref="H10:H12"/>
    <mergeCell ref="I10:I12"/>
    <mergeCell ref="A1:C4"/>
    <mergeCell ref="D1:R1"/>
    <mergeCell ref="D2:R2"/>
    <mergeCell ref="D3:R4"/>
    <mergeCell ref="A5:R5"/>
    <mergeCell ref="A6:R6"/>
    <mergeCell ref="C8:C9"/>
    <mergeCell ref="D8:D9"/>
    <mergeCell ref="E8:E9"/>
    <mergeCell ref="F8:F9"/>
    <mergeCell ref="G8:G9"/>
    <mergeCell ref="A7:R7"/>
    <mergeCell ref="A8:A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70" fitToHeight="0" orientation="landscape" r:id="rId1"/>
  <headerFooter>
    <oddFooter>&amp;L&amp;"Arial,Normal"&amp;9SAF/JJPA/GATB/MLLP/Alex M.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6"/>
  <sheetViews>
    <sheetView view="pageBreakPreview" zoomScale="85" zoomScaleNormal="90" zoomScaleSheetLayoutView="85" workbookViewId="0">
      <selection activeCell="D19" sqref="D19"/>
    </sheetView>
  </sheetViews>
  <sheetFormatPr baseColWidth="10" defaultColWidth="11.42578125" defaultRowHeight="12.75" x14ac:dyDescent="0.25"/>
  <cols>
    <col min="1" max="1" width="5" style="86" customWidth="1"/>
    <col min="2" max="2" width="11.7109375" style="55" customWidth="1"/>
    <col min="3" max="3" width="18" style="174" customWidth="1"/>
    <col min="4" max="4" width="16.5703125" style="174" customWidth="1"/>
    <col min="5" max="5" width="13" style="55" customWidth="1"/>
    <col min="6" max="6" width="14" style="55" customWidth="1"/>
    <col min="7" max="7" width="16.85546875" style="55" customWidth="1"/>
    <col min="8" max="8" width="14.85546875" style="55" customWidth="1"/>
    <col min="9" max="9" width="14.42578125" style="55" customWidth="1"/>
    <col min="10" max="10" width="17.5703125" style="55" customWidth="1"/>
    <col min="11" max="11" width="16.140625" style="55" customWidth="1"/>
    <col min="12" max="12" width="11" style="55" customWidth="1"/>
    <col min="13" max="13" width="18" style="55" customWidth="1"/>
    <col min="14" max="14" width="18.140625" style="55" customWidth="1"/>
    <col min="15" max="15" width="15.28515625" style="55" customWidth="1"/>
    <col min="16" max="16" width="15.5703125" style="55" customWidth="1"/>
    <col min="17" max="17" width="16.42578125" style="66" customWidth="1"/>
    <col min="18" max="18" width="14.7109375" style="55" customWidth="1"/>
    <col min="19" max="16384" width="11.42578125" style="55"/>
  </cols>
  <sheetData>
    <row r="1" spans="1:18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1658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49" t="s">
        <v>1137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1"/>
    </row>
    <row r="8" spans="1:18" ht="50.25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124" t="s">
        <v>1625</v>
      </c>
      <c r="N8" s="457" t="s">
        <v>1623</v>
      </c>
      <c r="O8" s="424" t="s">
        <v>1624</v>
      </c>
      <c r="P8" s="125" t="s">
        <v>1626</v>
      </c>
      <c r="Q8" s="457" t="s">
        <v>1623</v>
      </c>
      <c r="R8" s="455" t="s">
        <v>1624</v>
      </c>
    </row>
    <row r="9" spans="1:18" ht="50.25" customHeight="1" thickBot="1" x14ac:dyDescent="0.3">
      <c r="A9" s="474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1673</v>
      </c>
      <c r="N9" s="473"/>
      <c r="O9" s="472"/>
      <c r="P9" s="98" t="s">
        <v>1674</v>
      </c>
      <c r="Q9" s="473"/>
      <c r="R9" s="471"/>
    </row>
    <row r="10" spans="1:18" ht="28.5" customHeight="1" x14ac:dyDescent="0.25">
      <c r="A10" s="108">
        <v>1</v>
      </c>
      <c r="B10" s="600" t="s">
        <v>1138</v>
      </c>
      <c r="C10" s="88" t="s">
        <v>1122</v>
      </c>
      <c r="D10" s="88">
        <v>5124.0020000000004</v>
      </c>
      <c r="E10" s="88">
        <v>1100119985</v>
      </c>
      <c r="F10" s="95">
        <v>50577</v>
      </c>
      <c r="G10" s="580" t="s">
        <v>838</v>
      </c>
      <c r="H10" s="580">
        <v>1</v>
      </c>
      <c r="I10" s="580">
        <v>1</v>
      </c>
      <c r="J10" s="88"/>
      <c r="K10" s="88"/>
      <c r="L10" s="88"/>
      <c r="M10" s="88"/>
      <c r="N10" s="88"/>
      <c r="O10" s="88"/>
      <c r="P10" s="111"/>
      <c r="Q10" s="126"/>
      <c r="R10" s="113"/>
    </row>
    <row r="11" spans="1:18" ht="28.5" customHeight="1" x14ac:dyDescent="0.25">
      <c r="A11" s="57">
        <v>2</v>
      </c>
      <c r="B11" s="601"/>
      <c r="C11" s="90" t="s">
        <v>1122</v>
      </c>
      <c r="D11" s="90">
        <v>5124.0020000000004</v>
      </c>
      <c r="E11" s="90">
        <v>1100119981</v>
      </c>
      <c r="F11" s="96">
        <v>50301</v>
      </c>
      <c r="G11" s="571"/>
      <c r="H11" s="571"/>
      <c r="I11" s="571"/>
      <c r="J11" s="90"/>
      <c r="K11" s="90"/>
      <c r="L11" s="90"/>
      <c r="M11" s="90"/>
      <c r="N11" s="90"/>
      <c r="O11" s="90"/>
      <c r="P11" s="100"/>
      <c r="Q11" s="122"/>
      <c r="R11" s="114"/>
    </row>
    <row r="12" spans="1:18" ht="28.5" customHeight="1" x14ac:dyDescent="0.25">
      <c r="A12" s="57">
        <v>3</v>
      </c>
      <c r="B12" s="601"/>
      <c r="C12" s="90" t="s">
        <v>1123</v>
      </c>
      <c r="D12" s="90" t="s">
        <v>1124</v>
      </c>
      <c r="E12" s="90">
        <v>4773723</v>
      </c>
      <c r="F12" s="96">
        <v>16337</v>
      </c>
      <c r="G12" s="571"/>
      <c r="H12" s="571"/>
      <c r="I12" s="571"/>
      <c r="J12" s="90"/>
      <c r="K12" s="90"/>
      <c r="L12" s="90"/>
      <c r="M12" s="90"/>
      <c r="N12" s="90"/>
      <c r="O12" s="90"/>
      <c r="P12" s="100"/>
      <c r="Q12" s="122"/>
      <c r="R12" s="114"/>
    </row>
    <row r="13" spans="1:18" ht="28.5" customHeight="1" x14ac:dyDescent="0.25">
      <c r="A13" s="57">
        <v>4</v>
      </c>
      <c r="B13" s="601"/>
      <c r="C13" s="90" t="s">
        <v>1122</v>
      </c>
      <c r="D13" s="90">
        <v>4200</v>
      </c>
      <c r="E13" s="90">
        <v>97282</v>
      </c>
      <c r="F13" s="96">
        <v>57306</v>
      </c>
      <c r="G13" s="571"/>
      <c r="H13" s="571"/>
      <c r="I13" s="571"/>
      <c r="J13" s="90"/>
      <c r="K13" s="90"/>
      <c r="L13" s="90"/>
      <c r="M13" s="90"/>
      <c r="N13" s="90"/>
      <c r="O13" s="90"/>
      <c r="P13" s="100"/>
      <c r="Q13" s="122"/>
      <c r="R13" s="114"/>
    </row>
    <row r="14" spans="1:18" ht="28.5" customHeight="1" x14ac:dyDescent="0.25">
      <c r="A14" s="57">
        <v>5</v>
      </c>
      <c r="B14" s="601"/>
      <c r="C14" s="90" t="s">
        <v>1122</v>
      </c>
      <c r="D14" s="90" t="s">
        <v>1125</v>
      </c>
      <c r="E14" s="90" t="s">
        <v>1126</v>
      </c>
      <c r="F14" s="96">
        <v>59692</v>
      </c>
      <c r="G14" s="571"/>
      <c r="H14" s="571"/>
      <c r="I14" s="571"/>
      <c r="J14" s="90"/>
      <c r="K14" s="90"/>
      <c r="L14" s="90"/>
      <c r="M14" s="90"/>
      <c r="N14" s="90"/>
      <c r="O14" s="90"/>
      <c r="P14" s="100"/>
      <c r="Q14" s="122"/>
      <c r="R14" s="114"/>
    </row>
    <row r="15" spans="1:18" ht="28.5" customHeight="1" x14ac:dyDescent="0.25">
      <c r="A15" s="57">
        <v>6</v>
      </c>
      <c r="B15" s="601"/>
      <c r="C15" s="90" t="s">
        <v>1127</v>
      </c>
      <c r="D15" s="90" t="s">
        <v>1128</v>
      </c>
      <c r="E15" s="90" t="s">
        <v>1129</v>
      </c>
      <c r="F15" s="96">
        <v>43921</v>
      </c>
      <c r="G15" s="571"/>
      <c r="H15" s="571"/>
      <c r="I15" s="571"/>
      <c r="J15" s="90"/>
      <c r="K15" s="90"/>
      <c r="L15" s="90"/>
      <c r="M15" s="90"/>
      <c r="N15" s="90"/>
      <c r="O15" s="90"/>
      <c r="P15" s="100"/>
      <c r="Q15" s="122"/>
      <c r="R15" s="114"/>
    </row>
    <row r="16" spans="1:18" ht="28.5" customHeight="1" x14ac:dyDescent="0.25">
      <c r="A16" s="57">
        <v>7</v>
      </c>
      <c r="B16" s="601"/>
      <c r="C16" s="90" t="s">
        <v>1130</v>
      </c>
      <c r="D16" s="90" t="s">
        <v>1131</v>
      </c>
      <c r="E16" s="90">
        <v>455870304</v>
      </c>
      <c r="F16" s="96">
        <v>27601</v>
      </c>
      <c r="G16" s="571"/>
      <c r="H16" s="571"/>
      <c r="I16" s="571"/>
      <c r="J16" s="90"/>
      <c r="K16" s="90"/>
      <c r="L16" s="90"/>
      <c r="M16" s="90"/>
      <c r="N16" s="90"/>
      <c r="O16" s="90"/>
      <c r="P16" s="100"/>
      <c r="Q16" s="122"/>
      <c r="R16" s="114"/>
    </row>
    <row r="17" spans="1:19" ht="28.5" customHeight="1" x14ac:dyDescent="0.25">
      <c r="A17" s="57">
        <v>8</v>
      </c>
      <c r="B17" s="601"/>
      <c r="C17" s="90" t="s">
        <v>1122</v>
      </c>
      <c r="D17" s="90">
        <v>5124.0020000000004</v>
      </c>
      <c r="E17" s="90" t="s">
        <v>831</v>
      </c>
      <c r="F17" s="96">
        <v>55782</v>
      </c>
      <c r="G17" s="569"/>
      <c r="H17" s="571"/>
      <c r="I17" s="571"/>
      <c r="J17" s="90"/>
      <c r="K17" s="90"/>
      <c r="L17" s="90"/>
      <c r="M17" s="90"/>
      <c r="N17" s="90"/>
      <c r="O17" s="90"/>
      <c r="P17" s="100"/>
      <c r="Q17" s="122"/>
      <c r="R17" s="114"/>
    </row>
    <row r="18" spans="1:19" ht="28.5" customHeight="1" x14ac:dyDescent="0.25">
      <c r="A18" s="57">
        <v>9</v>
      </c>
      <c r="B18" s="602"/>
      <c r="C18" s="90" t="s">
        <v>1132</v>
      </c>
      <c r="D18" s="90" t="s">
        <v>1133</v>
      </c>
      <c r="E18" s="90">
        <v>1048252</v>
      </c>
      <c r="F18" s="96">
        <v>8363</v>
      </c>
      <c r="G18" s="18" t="s">
        <v>270</v>
      </c>
      <c r="H18" s="571"/>
      <c r="I18" s="571"/>
      <c r="J18" s="90"/>
      <c r="K18" s="90"/>
      <c r="L18" s="90"/>
      <c r="M18" s="90"/>
      <c r="N18" s="90"/>
      <c r="O18" s="90"/>
      <c r="P18" s="100"/>
      <c r="Q18" s="122"/>
      <c r="R18" s="114"/>
    </row>
    <row r="19" spans="1:19" ht="57.75" customHeight="1" thickBot="1" x14ac:dyDescent="0.3">
      <c r="A19" s="109">
        <v>10</v>
      </c>
      <c r="B19" s="91" t="s">
        <v>1134</v>
      </c>
      <c r="C19" s="89" t="s">
        <v>1135</v>
      </c>
      <c r="D19" s="89" t="s">
        <v>1136</v>
      </c>
      <c r="E19" s="89" t="s">
        <v>14</v>
      </c>
      <c r="F19" s="199">
        <v>43734</v>
      </c>
      <c r="G19" s="31" t="s">
        <v>838</v>
      </c>
      <c r="H19" s="581"/>
      <c r="I19" s="581"/>
      <c r="J19" s="89"/>
      <c r="K19" s="89"/>
      <c r="L19" s="89"/>
      <c r="M19" s="89"/>
      <c r="N19" s="89"/>
      <c r="O19" s="89"/>
      <c r="P19" s="115"/>
      <c r="Q19" s="127"/>
      <c r="R19" s="117"/>
    </row>
    <row r="20" spans="1:19" s="132" customFormat="1" ht="24.75" customHeight="1" x14ac:dyDescent="0.25">
      <c r="A20" s="478" t="s">
        <v>1635</v>
      </c>
      <c r="B20" s="460"/>
      <c r="C20" s="460"/>
      <c r="D20" s="460"/>
      <c r="E20" s="460"/>
      <c r="F20" s="460"/>
      <c r="G20" s="460"/>
      <c r="H20" s="460"/>
      <c r="I20" s="460"/>
      <c r="J20" s="460"/>
      <c r="K20" s="461"/>
      <c r="L20" s="110">
        <f>SUM(L10:L19)</f>
        <v>0</v>
      </c>
      <c r="M20" s="110"/>
      <c r="N20" s="110"/>
      <c r="O20" s="110">
        <f>SUM(O10:O19)</f>
        <v>0</v>
      </c>
      <c r="P20" s="110"/>
      <c r="Q20" s="110"/>
      <c r="R20" s="120">
        <f>SUM(R10:R19)</f>
        <v>0</v>
      </c>
      <c r="S20" s="131"/>
    </row>
    <row r="21" spans="1:19" s="132" customFormat="1" ht="24.75" customHeight="1" x14ac:dyDescent="0.25">
      <c r="A21" s="479" t="s">
        <v>1635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4"/>
      <c r="L21" s="59">
        <f>SUM(H10:I19)*L20</f>
        <v>0</v>
      </c>
      <c r="M21" s="59"/>
      <c r="N21" s="59"/>
      <c r="O21" s="59">
        <f>SUM(H10:I19)*O20</f>
        <v>0</v>
      </c>
      <c r="P21" s="59"/>
      <c r="Q21" s="59"/>
      <c r="R21" s="60">
        <f>SUM(H10:I19)*R20</f>
        <v>0</v>
      </c>
      <c r="S21" s="131"/>
    </row>
    <row r="22" spans="1:19" ht="24.75" customHeight="1" thickBot="1" x14ac:dyDescent="0.3">
      <c r="A22" s="479" t="s">
        <v>1636</v>
      </c>
      <c r="B22" s="463"/>
      <c r="C22" s="463"/>
      <c r="D22" s="463"/>
      <c r="E22" s="463"/>
      <c r="F22" s="463"/>
      <c r="G22" s="463"/>
      <c r="H22" s="463"/>
      <c r="I22" s="463"/>
      <c r="J22" s="463"/>
      <c r="K22" s="464"/>
      <c r="L22" s="465">
        <f>SUM(L21+O21+R21)</f>
        <v>0</v>
      </c>
      <c r="M22" s="466"/>
      <c r="N22" s="466"/>
      <c r="O22" s="466"/>
      <c r="P22" s="466"/>
      <c r="Q22" s="466"/>
      <c r="R22" s="477"/>
    </row>
    <row r="23" spans="1:19" ht="30" customHeight="1" x14ac:dyDescent="0.25">
      <c r="A23" s="468" t="s">
        <v>7</v>
      </c>
      <c r="B23" s="469"/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70"/>
    </row>
    <row r="24" spans="1:19" ht="25.5" customHeight="1" thickBot="1" x14ac:dyDescent="0.3">
      <c r="A24" s="413" t="s">
        <v>1677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5"/>
    </row>
    <row r="25" spans="1:19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9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9" x14ac:dyDescent="0.25">
      <c r="A27" s="409" t="s">
        <v>1639</v>
      </c>
      <c r="B27" s="409"/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</row>
    <row r="28" spans="1:19" ht="15" customHeight="1" x14ac:dyDescent="0.25">
      <c r="A28" s="392" t="s">
        <v>1637</v>
      </c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</row>
    <row r="29" spans="1:19" ht="27.75" customHeight="1" x14ac:dyDescent="0.25">
      <c r="A29" s="393" t="s">
        <v>1638</v>
      </c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</row>
    <row r="30" spans="1:19" ht="21" customHeight="1" x14ac:dyDescent="0.25">
      <c r="A30" s="394">
        <f ca="1">TODAY()</f>
        <v>42986</v>
      </c>
      <c r="B30" s="394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394"/>
    </row>
    <row r="31" spans="1:19" x14ac:dyDescent="0.25">
      <c r="B31" s="56"/>
      <c r="C31" s="87"/>
      <c r="D31" s="87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64"/>
      <c r="R31" s="56" t="s">
        <v>8</v>
      </c>
    </row>
    <row r="33" spans="1:18" s="174" customFormat="1" x14ac:dyDescent="0.25">
      <c r="A33" s="86"/>
      <c r="B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66"/>
      <c r="R33" s="55"/>
    </row>
    <row r="35" spans="1:18" s="174" customFormat="1" x14ac:dyDescent="0.25">
      <c r="A35" s="86"/>
      <c r="B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66"/>
      <c r="R35" s="55"/>
    </row>
    <row r="36" spans="1:18" s="174" customFormat="1" x14ac:dyDescent="0.25">
      <c r="A36" s="86"/>
      <c r="B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66"/>
      <c r="R36" s="55"/>
    </row>
  </sheetData>
  <mergeCells count="37">
    <mergeCell ref="F8:F9"/>
    <mergeCell ref="I8:I9"/>
    <mergeCell ref="A29:R29"/>
    <mergeCell ref="A30:R30"/>
    <mergeCell ref="A22:K22"/>
    <mergeCell ref="L22:R22"/>
    <mergeCell ref="A23:R23"/>
    <mergeCell ref="A24:R24"/>
    <mergeCell ref="A27:R27"/>
    <mergeCell ref="A28:R28"/>
    <mergeCell ref="A20:K20"/>
    <mergeCell ref="A21:K21"/>
    <mergeCell ref="B10:B18"/>
    <mergeCell ref="G10:G17"/>
    <mergeCell ref="H10:H19"/>
    <mergeCell ref="I10:I19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G8:G9"/>
    <mergeCell ref="H8:H9"/>
    <mergeCell ref="B8:B9"/>
    <mergeCell ref="C8:C9"/>
    <mergeCell ref="D8:D9"/>
    <mergeCell ref="E8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9" orientation="landscape" r:id="rId1"/>
  <headerFooter>
    <oddFooter>&amp;L&amp;"Arial,Normal"&amp;9SAF/JJPA/GATB/MLLP/Alex M.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46"/>
  <sheetViews>
    <sheetView view="pageBreakPreview" zoomScale="90" zoomScaleNormal="90" zoomScaleSheetLayoutView="90" workbookViewId="0">
      <pane ySplit="9" topLeftCell="A10" activePane="bottomLeft" state="frozen"/>
      <selection pane="bottomLeft" activeCell="J20" sqref="J20"/>
    </sheetView>
  </sheetViews>
  <sheetFormatPr baseColWidth="10" defaultColWidth="11.42578125" defaultRowHeight="12.75" x14ac:dyDescent="0.25"/>
  <cols>
    <col min="1" max="1" width="5" style="86" customWidth="1"/>
    <col min="2" max="2" width="16.5703125" style="55" customWidth="1"/>
    <col min="3" max="4" width="14.42578125" style="174" customWidth="1"/>
    <col min="5" max="5" width="13" style="55" customWidth="1"/>
    <col min="6" max="6" width="12.42578125" style="55" customWidth="1"/>
    <col min="7" max="7" width="22.7109375" style="55" customWidth="1"/>
    <col min="8" max="8" width="14" style="55" customWidth="1"/>
    <col min="9" max="9" width="13.140625" style="55" customWidth="1"/>
    <col min="10" max="10" width="15.85546875" style="55" customWidth="1"/>
    <col min="11" max="11" width="13" style="55" customWidth="1"/>
    <col min="12" max="12" width="12.42578125" style="55" customWidth="1"/>
    <col min="13" max="14" width="15.85546875" style="55" customWidth="1"/>
    <col min="15" max="15" width="15.140625" style="55" customWidth="1"/>
    <col min="16" max="16" width="18.140625" style="55" customWidth="1"/>
    <col min="17" max="17" width="13" style="66" customWidth="1"/>
    <col min="18" max="18" width="19.28515625" style="55" customWidth="1"/>
    <col min="19" max="16384" width="11.42578125" style="55"/>
  </cols>
  <sheetData>
    <row r="1" spans="1:18" ht="27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0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1.75" customHeight="1" thickBot="1" x14ac:dyDescent="0.3">
      <c r="A6" s="449" t="s">
        <v>1659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25.5" customHeight="1" thickBot="1" x14ac:dyDescent="0.3">
      <c r="A7" s="452" t="s">
        <v>1169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124" t="s">
        <v>1625</v>
      </c>
      <c r="N8" s="485" t="s">
        <v>1623</v>
      </c>
      <c r="O8" s="483" t="s">
        <v>1624</v>
      </c>
      <c r="P8" s="124" t="s">
        <v>1626</v>
      </c>
      <c r="Q8" s="485" t="s">
        <v>1623</v>
      </c>
      <c r="R8" s="484" t="s">
        <v>1624</v>
      </c>
    </row>
    <row r="9" spans="1:18" x14ac:dyDescent="0.25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1673</v>
      </c>
      <c r="N9" s="513"/>
      <c r="O9" s="390"/>
      <c r="P9" s="97" t="s">
        <v>1674</v>
      </c>
      <c r="Q9" s="513"/>
      <c r="R9" s="512"/>
    </row>
    <row r="10" spans="1:18" ht="25.5" x14ac:dyDescent="0.25">
      <c r="A10" s="57">
        <v>1</v>
      </c>
      <c r="B10" s="475" t="s">
        <v>1170</v>
      </c>
      <c r="C10" s="90" t="s">
        <v>341</v>
      </c>
      <c r="D10" s="90" t="s">
        <v>1140</v>
      </c>
      <c r="E10" s="90">
        <v>467086</v>
      </c>
      <c r="F10" s="90" t="s">
        <v>14</v>
      </c>
      <c r="G10" s="90" t="s">
        <v>537</v>
      </c>
      <c r="H10" s="570">
        <v>1</v>
      </c>
      <c r="I10" s="570">
        <v>1</v>
      </c>
      <c r="J10" s="90"/>
      <c r="K10" s="90"/>
      <c r="L10" s="90"/>
      <c r="M10" s="90"/>
      <c r="N10" s="90"/>
      <c r="O10" s="90"/>
      <c r="P10" s="100"/>
      <c r="Q10" s="122"/>
      <c r="R10" s="114"/>
    </row>
    <row r="11" spans="1:18" x14ac:dyDescent="0.25">
      <c r="A11" s="57">
        <v>2</v>
      </c>
      <c r="B11" s="416"/>
      <c r="C11" s="90" t="s">
        <v>341</v>
      </c>
      <c r="D11" s="90" t="s">
        <v>1139</v>
      </c>
      <c r="E11" s="90" t="s">
        <v>1141</v>
      </c>
      <c r="F11" s="90">
        <v>24302</v>
      </c>
      <c r="G11" s="90" t="s">
        <v>537</v>
      </c>
      <c r="H11" s="570"/>
      <c r="I11" s="570"/>
      <c r="J11" s="90"/>
      <c r="K11" s="90"/>
      <c r="L11" s="90"/>
      <c r="M11" s="90"/>
      <c r="N11" s="90"/>
      <c r="O11" s="90"/>
      <c r="P11" s="100"/>
      <c r="Q11" s="122"/>
      <c r="R11" s="114"/>
    </row>
    <row r="12" spans="1:18" x14ac:dyDescent="0.25">
      <c r="A12" s="57">
        <v>3</v>
      </c>
      <c r="B12" s="416"/>
      <c r="C12" s="90" t="s">
        <v>341</v>
      </c>
      <c r="D12" s="90" t="s">
        <v>1139</v>
      </c>
      <c r="E12" s="90" t="s">
        <v>1142</v>
      </c>
      <c r="F12" s="90">
        <v>24296</v>
      </c>
      <c r="G12" s="90" t="s">
        <v>537</v>
      </c>
      <c r="H12" s="570"/>
      <c r="I12" s="570"/>
      <c r="J12" s="90"/>
      <c r="K12" s="90"/>
      <c r="L12" s="90"/>
      <c r="M12" s="90"/>
      <c r="N12" s="90"/>
      <c r="O12" s="90"/>
      <c r="P12" s="100"/>
      <c r="Q12" s="122"/>
      <c r="R12" s="114"/>
    </row>
    <row r="13" spans="1:18" x14ac:dyDescent="0.25">
      <c r="A13" s="57">
        <v>4</v>
      </c>
      <c r="B13" s="416"/>
      <c r="C13" s="301" t="s">
        <v>341</v>
      </c>
      <c r="D13" s="301" t="s">
        <v>14</v>
      </c>
      <c r="E13" s="301" t="s">
        <v>1722</v>
      </c>
      <c r="F13" s="301">
        <v>24313</v>
      </c>
      <c r="G13" s="301" t="s">
        <v>537</v>
      </c>
      <c r="H13" s="570"/>
      <c r="I13" s="570"/>
      <c r="J13" s="301"/>
      <c r="K13" s="301"/>
      <c r="L13" s="301"/>
      <c r="M13" s="301"/>
      <c r="N13" s="301"/>
      <c r="O13" s="301"/>
      <c r="P13" s="100"/>
      <c r="Q13" s="122"/>
      <c r="R13" s="114"/>
    </row>
    <row r="14" spans="1:18" x14ac:dyDescent="0.25">
      <c r="A14" s="57">
        <v>5</v>
      </c>
      <c r="B14" s="416"/>
      <c r="C14" s="90" t="s">
        <v>341</v>
      </c>
      <c r="D14" s="90" t="s">
        <v>1139</v>
      </c>
      <c r="E14" s="90" t="s">
        <v>1143</v>
      </c>
      <c r="F14" s="90">
        <v>24294</v>
      </c>
      <c r="G14" s="90" t="s">
        <v>537</v>
      </c>
      <c r="H14" s="570"/>
      <c r="I14" s="570"/>
      <c r="J14" s="90"/>
      <c r="K14" s="90"/>
      <c r="L14" s="90"/>
      <c r="M14" s="90"/>
      <c r="N14" s="90"/>
      <c r="O14" s="90"/>
      <c r="P14" s="100"/>
      <c r="Q14" s="122"/>
      <c r="R14" s="114"/>
    </row>
    <row r="15" spans="1:18" x14ac:dyDescent="0.25">
      <c r="A15" s="57">
        <v>6</v>
      </c>
      <c r="B15" s="416"/>
      <c r="C15" s="90" t="s">
        <v>341</v>
      </c>
      <c r="D15" s="90" t="s">
        <v>1139</v>
      </c>
      <c r="E15" s="90" t="s">
        <v>1144</v>
      </c>
      <c r="F15" s="90">
        <v>24301</v>
      </c>
      <c r="G15" s="90" t="s">
        <v>537</v>
      </c>
      <c r="H15" s="570"/>
      <c r="I15" s="570"/>
      <c r="J15" s="90"/>
      <c r="K15" s="90"/>
      <c r="L15" s="90"/>
      <c r="M15" s="90"/>
      <c r="N15" s="90"/>
      <c r="O15" s="90"/>
      <c r="P15" s="100"/>
      <c r="Q15" s="122"/>
      <c r="R15" s="114"/>
    </row>
    <row r="16" spans="1:18" x14ac:dyDescent="0.25">
      <c r="A16" s="57">
        <v>7</v>
      </c>
      <c r="B16" s="416"/>
      <c r="C16" s="90" t="s">
        <v>341</v>
      </c>
      <c r="D16" s="90" t="s">
        <v>1145</v>
      </c>
      <c r="E16" s="90">
        <v>451888</v>
      </c>
      <c r="F16" s="90" t="s">
        <v>14</v>
      </c>
      <c r="G16" s="90" t="s">
        <v>537</v>
      </c>
      <c r="H16" s="570"/>
      <c r="I16" s="570"/>
      <c r="J16" s="90"/>
      <c r="K16" s="90"/>
      <c r="L16" s="90"/>
      <c r="M16" s="90"/>
      <c r="N16" s="90"/>
      <c r="O16" s="90"/>
      <c r="P16" s="100"/>
      <c r="Q16" s="122"/>
      <c r="R16" s="114"/>
    </row>
    <row r="17" spans="1:19" ht="25.5" x14ac:dyDescent="0.25">
      <c r="A17" s="57">
        <v>8</v>
      </c>
      <c r="B17" s="416"/>
      <c r="C17" s="90" t="s">
        <v>1146</v>
      </c>
      <c r="D17" s="90" t="s">
        <v>1147</v>
      </c>
      <c r="E17" s="90" t="s">
        <v>1148</v>
      </c>
      <c r="F17" s="90">
        <v>22022</v>
      </c>
      <c r="G17" s="90" t="s">
        <v>515</v>
      </c>
      <c r="H17" s="570"/>
      <c r="I17" s="570"/>
      <c r="J17" s="90"/>
      <c r="K17" s="90"/>
      <c r="L17" s="90"/>
      <c r="M17" s="90"/>
      <c r="N17" s="90"/>
      <c r="O17" s="90"/>
      <c r="P17" s="100"/>
      <c r="Q17" s="107"/>
      <c r="R17" s="114"/>
    </row>
    <row r="18" spans="1:19" ht="25.5" x14ac:dyDescent="0.25">
      <c r="A18" s="57">
        <v>9</v>
      </c>
      <c r="B18" s="416"/>
      <c r="C18" s="90" t="s">
        <v>1146</v>
      </c>
      <c r="D18" s="90" t="s">
        <v>1149</v>
      </c>
      <c r="E18" s="90" t="s">
        <v>1150</v>
      </c>
      <c r="F18" s="90">
        <v>21723</v>
      </c>
      <c r="G18" s="90" t="s">
        <v>521</v>
      </c>
      <c r="H18" s="570"/>
      <c r="I18" s="570"/>
      <c r="J18" s="90"/>
      <c r="K18" s="90"/>
      <c r="L18" s="90"/>
      <c r="M18" s="90"/>
      <c r="N18" s="90"/>
      <c r="O18" s="90"/>
      <c r="P18" s="100"/>
      <c r="Q18" s="107"/>
      <c r="R18" s="114"/>
    </row>
    <row r="19" spans="1:19" x14ac:dyDescent="0.25">
      <c r="A19" s="57">
        <v>10</v>
      </c>
      <c r="B19" s="416"/>
      <c r="C19" s="90" t="s">
        <v>1151</v>
      </c>
      <c r="D19" s="90" t="s">
        <v>1152</v>
      </c>
      <c r="E19" s="90" t="s">
        <v>1153</v>
      </c>
      <c r="F19" s="90">
        <v>25083</v>
      </c>
      <c r="G19" s="90" t="s">
        <v>537</v>
      </c>
      <c r="H19" s="570"/>
      <c r="I19" s="570"/>
      <c r="J19" s="90"/>
      <c r="K19" s="90"/>
      <c r="L19" s="90"/>
      <c r="M19" s="90"/>
      <c r="N19" s="90"/>
      <c r="O19" s="90"/>
      <c r="P19" s="100"/>
      <c r="Q19" s="107"/>
      <c r="R19" s="114"/>
    </row>
    <row r="20" spans="1:19" x14ac:dyDescent="0.25">
      <c r="A20" s="57">
        <v>11</v>
      </c>
      <c r="B20" s="416"/>
      <c r="C20" s="90" t="s">
        <v>1151</v>
      </c>
      <c r="D20" s="90" t="s">
        <v>1154</v>
      </c>
      <c r="E20" s="90" t="s">
        <v>14</v>
      </c>
      <c r="F20" s="90" t="s">
        <v>1155</v>
      </c>
      <c r="G20" s="90" t="s">
        <v>537</v>
      </c>
      <c r="H20" s="570"/>
      <c r="I20" s="570"/>
      <c r="J20" s="90"/>
      <c r="K20" s="90"/>
      <c r="L20" s="90"/>
      <c r="M20" s="90"/>
      <c r="N20" s="90"/>
      <c r="O20" s="90"/>
      <c r="P20" s="100"/>
      <c r="Q20" s="107"/>
      <c r="R20" s="114"/>
    </row>
    <row r="21" spans="1:19" ht="25.5" x14ac:dyDescent="0.25">
      <c r="A21" s="57">
        <v>12</v>
      </c>
      <c r="B21" s="416"/>
      <c r="C21" s="90" t="s">
        <v>1156</v>
      </c>
      <c r="D21" s="90" t="s">
        <v>1157</v>
      </c>
      <c r="E21" s="90">
        <v>112303</v>
      </c>
      <c r="F21" s="90">
        <v>50233</v>
      </c>
      <c r="G21" s="90" t="s">
        <v>488</v>
      </c>
      <c r="H21" s="570"/>
      <c r="I21" s="570"/>
      <c r="J21" s="90"/>
      <c r="K21" s="90"/>
      <c r="L21" s="90"/>
      <c r="M21" s="90"/>
      <c r="N21" s="90"/>
      <c r="O21" s="90"/>
      <c r="P21" s="100"/>
      <c r="Q21" s="107"/>
      <c r="R21" s="114"/>
    </row>
    <row r="22" spans="1:19" x14ac:dyDescent="0.25">
      <c r="A22" s="57">
        <v>13</v>
      </c>
      <c r="B22" s="416"/>
      <c r="C22" s="90" t="s">
        <v>1156</v>
      </c>
      <c r="D22" s="90" t="s">
        <v>1158</v>
      </c>
      <c r="E22" s="90">
        <v>764163</v>
      </c>
      <c r="F22" s="90">
        <v>23753</v>
      </c>
      <c r="G22" s="90" t="s">
        <v>502</v>
      </c>
      <c r="H22" s="570"/>
      <c r="I22" s="570"/>
      <c r="J22" s="90"/>
      <c r="K22" s="90"/>
      <c r="L22" s="90"/>
      <c r="M22" s="90"/>
      <c r="N22" s="90"/>
      <c r="O22" s="90"/>
      <c r="P22" s="100"/>
      <c r="Q22" s="107"/>
      <c r="R22" s="114"/>
    </row>
    <row r="23" spans="1:19" x14ac:dyDescent="0.25">
      <c r="A23" s="57">
        <v>14</v>
      </c>
      <c r="B23" s="416"/>
      <c r="C23" s="301" t="s">
        <v>1156</v>
      </c>
      <c r="D23" s="301" t="s">
        <v>1159</v>
      </c>
      <c r="E23" s="301">
        <v>221801</v>
      </c>
      <c r="F23" s="301">
        <v>6756</v>
      </c>
      <c r="G23" s="301" t="s">
        <v>537</v>
      </c>
      <c r="H23" s="570"/>
      <c r="I23" s="570"/>
      <c r="J23" s="301"/>
      <c r="K23" s="301"/>
      <c r="L23" s="301"/>
      <c r="M23" s="301"/>
      <c r="N23" s="301"/>
      <c r="O23" s="301"/>
      <c r="P23" s="100"/>
      <c r="Q23" s="107"/>
      <c r="R23" s="114"/>
    </row>
    <row r="24" spans="1:19" x14ac:dyDescent="0.25">
      <c r="A24" s="57">
        <v>15</v>
      </c>
      <c r="B24" s="416"/>
      <c r="C24" s="90" t="s">
        <v>1156</v>
      </c>
      <c r="D24" s="90" t="s">
        <v>1160</v>
      </c>
      <c r="E24" s="90">
        <v>107316</v>
      </c>
      <c r="F24" s="90" t="s">
        <v>1161</v>
      </c>
      <c r="G24" s="90" t="s">
        <v>537</v>
      </c>
      <c r="H24" s="570"/>
      <c r="I24" s="570"/>
      <c r="J24" s="90"/>
      <c r="K24" s="90"/>
      <c r="L24" s="90"/>
      <c r="M24" s="90"/>
      <c r="N24" s="90"/>
      <c r="O24" s="90"/>
      <c r="P24" s="100"/>
      <c r="Q24" s="107"/>
      <c r="R24" s="114"/>
    </row>
    <row r="25" spans="1:19" ht="25.5" x14ac:dyDescent="0.25">
      <c r="A25" s="57">
        <v>16</v>
      </c>
      <c r="B25" s="416"/>
      <c r="C25" s="90" t="s">
        <v>1156</v>
      </c>
      <c r="D25" s="90" t="s">
        <v>1162</v>
      </c>
      <c r="E25" s="90">
        <v>880250</v>
      </c>
      <c r="F25" s="90" t="s">
        <v>1163</v>
      </c>
      <c r="G25" s="90" t="s">
        <v>1164</v>
      </c>
      <c r="H25" s="570"/>
      <c r="I25" s="570"/>
      <c r="J25" s="90"/>
      <c r="K25" s="90"/>
      <c r="L25" s="90"/>
      <c r="M25" s="90"/>
      <c r="N25" s="90"/>
      <c r="O25" s="90"/>
      <c r="P25" s="100"/>
      <c r="Q25" s="107"/>
      <c r="R25" s="114"/>
    </row>
    <row r="26" spans="1:19" x14ac:dyDescent="0.25">
      <c r="A26" s="57">
        <v>17</v>
      </c>
      <c r="B26" s="416"/>
      <c r="C26" s="90" t="s">
        <v>1718</v>
      </c>
      <c r="D26" s="90" t="s">
        <v>1438</v>
      </c>
      <c r="E26" s="90">
        <v>3847001481</v>
      </c>
      <c r="F26" s="90">
        <v>58697</v>
      </c>
      <c r="G26" s="90" t="s">
        <v>502</v>
      </c>
      <c r="H26" s="570"/>
      <c r="I26" s="570"/>
      <c r="J26" s="90"/>
      <c r="K26" s="90"/>
      <c r="L26" s="90"/>
      <c r="M26" s="90"/>
      <c r="N26" s="90"/>
      <c r="O26" s="90"/>
      <c r="P26" s="100"/>
      <c r="Q26" s="107"/>
      <c r="R26" s="114"/>
    </row>
    <row r="27" spans="1:19" ht="25.5" x14ac:dyDescent="0.25">
      <c r="A27" s="57">
        <v>18</v>
      </c>
      <c r="B27" s="416"/>
      <c r="C27" s="301" t="s">
        <v>1719</v>
      </c>
      <c r="D27" s="301" t="s">
        <v>1721</v>
      </c>
      <c r="E27" s="301" t="s">
        <v>1720</v>
      </c>
      <c r="F27" s="301">
        <v>9615</v>
      </c>
      <c r="G27" s="301" t="s">
        <v>537</v>
      </c>
      <c r="H27" s="570"/>
      <c r="I27" s="570"/>
      <c r="J27" s="301"/>
      <c r="K27" s="301"/>
      <c r="L27" s="301"/>
      <c r="M27" s="301"/>
      <c r="N27" s="301"/>
      <c r="O27" s="301"/>
      <c r="P27" s="100"/>
      <c r="Q27" s="107"/>
      <c r="R27" s="114"/>
    </row>
    <row r="28" spans="1:19" ht="25.5" x14ac:dyDescent="0.25">
      <c r="A28" s="57">
        <v>19</v>
      </c>
      <c r="B28" s="416"/>
      <c r="C28" s="90" t="s">
        <v>1165</v>
      </c>
      <c r="D28" s="90" t="s">
        <v>1166</v>
      </c>
      <c r="E28" s="90" t="s">
        <v>1167</v>
      </c>
      <c r="F28" s="90" t="s">
        <v>1168</v>
      </c>
      <c r="G28" s="90" t="s">
        <v>488</v>
      </c>
      <c r="H28" s="570"/>
      <c r="I28" s="570"/>
      <c r="J28" s="90"/>
      <c r="K28" s="90"/>
      <c r="L28" s="90"/>
      <c r="M28" s="90"/>
      <c r="N28" s="90"/>
      <c r="O28" s="90"/>
      <c r="P28" s="100"/>
      <c r="Q28" s="107"/>
      <c r="R28" s="114"/>
    </row>
    <row r="29" spans="1:19" ht="13.5" thickBot="1" x14ac:dyDescent="0.3">
      <c r="A29" s="109">
        <v>20</v>
      </c>
      <c r="B29" s="421"/>
      <c r="C29" s="89" t="s">
        <v>341</v>
      </c>
      <c r="D29" s="89" t="s">
        <v>1139</v>
      </c>
      <c r="E29" s="89" t="s">
        <v>1377</v>
      </c>
      <c r="F29" s="89">
        <v>24304</v>
      </c>
      <c r="G29" s="89" t="s">
        <v>537</v>
      </c>
      <c r="H29" s="603"/>
      <c r="I29" s="603"/>
      <c r="J29" s="89"/>
      <c r="K29" s="89"/>
      <c r="L29" s="89"/>
      <c r="M29" s="89"/>
      <c r="N29" s="89"/>
      <c r="O29" s="89"/>
      <c r="P29" s="115"/>
      <c r="Q29" s="116"/>
      <c r="R29" s="117"/>
    </row>
    <row r="30" spans="1:19" s="132" customFormat="1" ht="15.75" x14ac:dyDescent="0.25">
      <c r="A30" s="478" t="s">
        <v>1635</v>
      </c>
      <c r="B30" s="460"/>
      <c r="C30" s="460"/>
      <c r="D30" s="460"/>
      <c r="E30" s="460"/>
      <c r="F30" s="460"/>
      <c r="G30" s="460"/>
      <c r="H30" s="460"/>
      <c r="I30" s="460"/>
      <c r="J30" s="460"/>
      <c r="K30" s="461"/>
      <c r="L30" s="110">
        <f>SUM(L10:L29)</f>
        <v>0</v>
      </c>
      <c r="M30" s="110"/>
      <c r="N30" s="110"/>
      <c r="O30" s="110">
        <f>SUM(O10:O29)</f>
        <v>0</v>
      </c>
      <c r="P30" s="110"/>
      <c r="Q30" s="110"/>
      <c r="R30" s="120">
        <f>SUM(R10:R29)</f>
        <v>0</v>
      </c>
      <c r="S30" s="131"/>
    </row>
    <row r="31" spans="1:19" s="132" customFormat="1" ht="15.75" x14ac:dyDescent="0.25">
      <c r="A31" s="479" t="s">
        <v>1635</v>
      </c>
      <c r="B31" s="463"/>
      <c r="C31" s="463"/>
      <c r="D31" s="463"/>
      <c r="E31" s="463"/>
      <c r="F31" s="463"/>
      <c r="G31" s="463"/>
      <c r="H31" s="463"/>
      <c r="I31" s="463"/>
      <c r="J31" s="463"/>
      <c r="K31" s="464"/>
      <c r="L31" s="59">
        <f>SUM(H10:I29)*L30</f>
        <v>0</v>
      </c>
      <c r="M31" s="59"/>
      <c r="N31" s="59"/>
      <c r="O31" s="59">
        <f>SUM(H10:I29)*O30</f>
        <v>0</v>
      </c>
      <c r="P31" s="59"/>
      <c r="Q31" s="59"/>
      <c r="R31" s="60">
        <f>SUM(H10:I29)*R30</f>
        <v>0</v>
      </c>
      <c r="S31" s="131"/>
    </row>
    <row r="32" spans="1:19" ht="18.75" thickBot="1" x14ac:dyDescent="0.3">
      <c r="A32" s="479" t="s">
        <v>1636</v>
      </c>
      <c r="B32" s="463"/>
      <c r="C32" s="463"/>
      <c r="D32" s="463"/>
      <c r="E32" s="463"/>
      <c r="F32" s="463"/>
      <c r="G32" s="463"/>
      <c r="H32" s="463"/>
      <c r="I32" s="463"/>
      <c r="J32" s="463"/>
      <c r="K32" s="464"/>
      <c r="L32" s="465">
        <f>SUM(L31+O31+R31)</f>
        <v>0</v>
      </c>
      <c r="M32" s="466"/>
      <c r="N32" s="466"/>
      <c r="O32" s="466"/>
      <c r="P32" s="466"/>
      <c r="Q32" s="466"/>
      <c r="R32" s="477"/>
    </row>
    <row r="33" spans="1:18" ht="24.75" customHeight="1" x14ac:dyDescent="0.25">
      <c r="A33" s="468" t="s">
        <v>7</v>
      </c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70"/>
    </row>
    <row r="34" spans="1:18" ht="22.5" customHeight="1" thickBot="1" x14ac:dyDescent="0.3">
      <c r="A34" s="413" t="s">
        <v>1677</v>
      </c>
      <c r="B34" s="414"/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5"/>
    </row>
    <row r="35" spans="1:18" ht="9" customHeight="1" x14ac:dyDescent="0.25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x14ac:dyDescent="0.25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x14ac:dyDescent="0.25">
      <c r="A37" s="409" t="s">
        <v>1639</v>
      </c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409"/>
      <c r="O37" s="409"/>
      <c r="P37" s="409"/>
      <c r="Q37" s="409"/>
      <c r="R37" s="409"/>
    </row>
    <row r="38" spans="1:18" ht="15" customHeight="1" x14ac:dyDescent="0.25">
      <c r="A38" s="392" t="s">
        <v>1637</v>
      </c>
      <c r="B38" s="392"/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</row>
    <row r="39" spans="1:18" ht="17.25" customHeight="1" x14ac:dyDescent="0.25">
      <c r="A39" s="393" t="s">
        <v>1638</v>
      </c>
      <c r="B39" s="393"/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</row>
    <row r="40" spans="1:18" ht="21" customHeight="1" x14ac:dyDescent="0.25">
      <c r="A40" s="394">
        <f ca="1">TODAY()</f>
        <v>42986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</row>
    <row r="41" spans="1:18" x14ac:dyDescent="0.25">
      <c r="B41" s="56"/>
      <c r="C41" s="87"/>
      <c r="D41" s="87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64"/>
      <c r="R41" s="56" t="s">
        <v>8</v>
      </c>
    </row>
    <row r="43" spans="1:18" s="174" customFormat="1" x14ac:dyDescent="0.25">
      <c r="A43" s="86"/>
      <c r="B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66"/>
      <c r="R43" s="55"/>
    </row>
    <row r="45" spans="1:18" s="174" customFormat="1" x14ac:dyDescent="0.25">
      <c r="A45" s="86"/>
      <c r="B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66"/>
      <c r="R45" s="55"/>
    </row>
    <row r="46" spans="1:18" s="174" customFormat="1" x14ac:dyDescent="0.25">
      <c r="A46" s="86"/>
      <c r="B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66"/>
      <c r="R46" s="55"/>
    </row>
  </sheetData>
  <mergeCells count="36">
    <mergeCell ref="B10:B29"/>
    <mergeCell ref="A30:K30"/>
    <mergeCell ref="A31:K31"/>
    <mergeCell ref="A39:R39"/>
    <mergeCell ref="A40:R40"/>
    <mergeCell ref="A32:K32"/>
    <mergeCell ref="L32:R32"/>
    <mergeCell ref="A33:R33"/>
    <mergeCell ref="A34:R34"/>
    <mergeCell ref="A37:R37"/>
    <mergeCell ref="A38:R38"/>
    <mergeCell ref="H10:H29"/>
    <mergeCell ref="I10:I29"/>
    <mergeCell ref="R8:R9"/>
    <mergeCell ref="J8:J9"/>
    <mergeCell ref="K8:K9"/>
    <mergeCell ref="L8:L9"/>
    <mergeCell ref="N8:N9"/>
    <mergeCell ref="O8:O9"/>
    <mergeCell ref="Q8:Q9"/>
    <mergeCell ref="G8:G9"/>
    <mergeCell ref="H8:H9"/>
    <mergeCell ref="I8:I9"/>
    <mergeCell ref="A6:R6"/>
    <mergeCell ref="A1:C4"/>
    <mergeCell ref="D1:R1"/>
    <mergeCell ref="D2:R2"/>
    <mergeCell ref="D3:R4"/>
    <mergeCell ref="A5:R5"/>
    <mergeCell ref="A7:R7"/>
    <mergeCell ref="A8:A9"/>
    <mergeCell ref="B8:B9"/>
    <mergeCell ref="C8:C9"/>
    <mergeCell ref="D8:D9"/>
    <mergeCell ref="E8:E9"/>
    <mergeCell ref="F8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fitToHeight="0" orientation="landscape" r:id="rId1"/>
  <headerFooter>
    <oddFooter>&amp;L&amp;"Arial,Normal"&amp;9SAF/JJPA/GATB/MLLP/Alex M.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8"/>
  <sheetViews>
    <sheetView tabSelected="1" view="pageBreakPreview" zoomScale="90" zoomScaleNormal="90" zoomScaleSheetLayoutView="90" workbookViewId="0">
      <selection activeCell="L17" sqref="L17"/>
    </sheetView>
  </sheetViews>
  <sheetFormatPr baseColWidth="10" defaultColWidth="11.42578125" defaultRowHeight="12.75" x14ac:dyDescent="0.25"/>
  <cols>
    <col min="1" max="1" width="5" style="187" customWidth="1"/>
    <col min="2" max="2" width="15.28515625" style="55" customWidth="1"/>
    <col min="3" max="3" width="12.7109375" style="194" customWidth="1"/>
    <col min="4" max="4" width="13.28515625" style="194" customWidth="1"/>
    <col min="5" max="5" width="11.28515625" style="55" customWidth="1"/>
    <col min="6" max="6" width="11.140625" style="55" customWidth="1"/>
    <col min="7" max="7" width="16.85546875" style="55" customWidth="1"/>
    <col min="8" max="8" width="12.7109375" style="55" customWidth="1"/>
    <col min="9" max="9" width="14.5703125" style="55" customWidth="1"/>
    <col min="10" max="10" width="15" style="55" customWidth="1"/>
    <col min="11" max="11" width="13.140625" style="55" customWidth="1"/>
    <col min="12" max="12" width="11" style="55" customWidth="1"/>
    <col min="13" max="13" width="15.7109375" style="55" customWidth="1"/>
    <col min="14" max="14" width="18.140625" style="55" customWidth="1"/>
    <col min="15" max="15" width="18" style="55" customWidth="1"/>
    <col min="16" max="16" width="16.7109375" style="55" customWidth="1"/>
    <col min="17" max="17" width="16.42578125" style="66" customWidth="1"/>
    <col min="18" max="18" width="24.710937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1660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87" t="s">
        <v>1177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188" t="s">
        <v>1625</v>
      </c>
      <c r="N8" s="485" t="s">
        <v>1623</v>
      </c>
      <c r="O8" s="483" t="s">
        <v>1624</v>
      </c>
      <c r="P8" s="188" t="s">
        <v>1626</v>
      </c>
      <c r="Q8" s="485" t="s">
        <v>1623</v>
      </c>
      <c r="R8" s="484" t="s">
        <v>1624</v>
      </c>
    </row>
    <row r="9" spans="1:19" ht="50.25" customHeight="1" x14ac:dyDescent="0.25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1674</v>
      </c>
      <c r="Q9" s="513"/>
      <c r="R9" s="512"/>
    </row>
    <row r="10" spans="1:19" ht="35.1" customHeight="1" x14ac:dyDescent="0.25">
      <c r="A10" s="57">
        <v>1</v>
      </c>
      <c r="B10" s="426" t="s">
        <v>1723</v>
      </c>
      <c r="C10" s="11" t="s">
        <v>1172</v>
      </c>
      <c r="D10" s="189" t="s">
        <v>1173</v>
      </c>
      <c r="E10" s="189" t="s">
        <v>1174</v>
      </c>
      <c r="F10" s="189">
        <v>48707</v>
      </c>
      <c r="G10" s="189" t="s">
        <v>269</v>
      </c>
      <c r="H10" s="560">
        <v>1</v>
      </c>
      <c r="I10" s="560">
        <v>2</v>
      </c>
      <c r="J10" s="189"/>
      <c r="K10" s="189"/>
      <c r="L10" s="189"/>
      <c r="M10" s="189"/>
      <c r="N10" s="189"/>
      <c r="O10" s="189"/>
      <c r="P10" s="100"/>
      <c r="Q10" s="122"/>
      <c r="R10" s="114"/>
    </row>
    <row r="11" spans="1:19" ht="35.1" customHeight="1" thickBot="1" x14ac:dyDescent="0.3">
      <c r="A11" s="109">
        <v>2</v>
      </c>
      <c r="B11" s="427"/>
      <c r="C11" s="13" t="s">
        <v>1172</v>
      </c>
      <c r="D11" s="190" t="s">
        <v>1173</v>
      </c>
      <c r="E11" s="190" t="s">
        <v>1175</v>
      </c>
      <c r="F11" s="190" t="s">
        <v>1176</v>
      </c>
      <c r="G11" s="190" t="s">
        <v>269</v>
      </c>
      <c r="H11" s="482"/>
      <c r="I11" s="482"/>
      <c r="J11" s="190"/>
      <c r="K11" s="190"/>
      <c r="L11" s="190"/>
      <c r="M11" s="190"/>
      <c r="N11" s="190"/>
      <c r="O11" s="190"/>
      <c r="P11" s="115"/>
      <c r="Q11" s="127"/>
      <c r="R11" s="117"/>
    </row>
    <row r="12" spans="1:19" s="132" customFormat="1" ht="27.75" customHeight="1" x14ac:dyDescent="0.25">
      <c r="A12" s="478" t="s">
        <v>1635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1"/>
      <c r="L12" s="110">
        <f>SUM(L10:L11)</f>
        <v>0</v>
      </c>
      <c r="M12" s="110"/>
      <c r="N12" s="110"/>
      <c r="O12" s="110">
        <f>SUM(O10:O11)</f>
        <v>0</v>
      </c>
      <c r="P12" s="110"/>
      <c r="Q12" s="110"/>
      <c r="R12" s="120" t="e">
        <f>SUM(#REF!)</f>
        <v>#REF!</v>
      </c>
      <c r="S12" s="131"/>
    </row>
    <row r="13" spans="1:19" s="132" customFormat="1" ht="27.75" customHeight="1" x14ac:dyDescent="0.25">
      <c r="A13" s="479" t="s">
        <v>1635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4"/>
      <c r="L13" s="59">
        <f>SUM(H10:I11)*L12</f>
        <v>0</v>
      </c>
      <c r="M13" s="59"/>
      <c r="N13" s="59"/>
      <c r="O13" s="59">
        <f>SUM(H10:I11)*O12</f>
        <v>0</v>
      </c>
      <c r="P13" s="59"/>
      <c r="Q13" s="59"/>
      <c r="R13" s="60" t="e">
        <f>SUM(H10:I11)*R12</f>
        <v>#REF!</v>
      </c>
      <c r="S13" s="131"/>
    </row>
    <row r="14" spans="1:19" ht="35.1" customHeight="1" thickBot="1" x14ac:dyDescent="0.3">
      <c r="A14" s="479" t="s">
        <v>1636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4"/>
      <c r="L14" s="465" t="e">
        <f>SUM(L13+O13+R13)</f>
        <v>#REF!</v>
      </c>
      <c r="M14" s="466"/>
      <c r="N14" s="466"/>
      <c r="O14" s="466"/>
      <c r="P14" s="466"/>
      <c r="Q14" s="466"/>
      <c r="R14" s="477"/>
    </row>
    <row r="15" spans="1:19" ht="30" customHeight="1" x14ac:dyDescent="0.25">
      <c r="A15" s="468" t="s">
        <v>7</v>
      </c>
      <c r="B15" s="469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70"/>
    </row>
    <row r="16" spans="1:19" ht="25.5" customHeight="1" thickBot="1" x14ac:dyDescent="0.3">
      <c r="A16" s="413" t="s">
        <v>1677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5"/>
    </row>
    <row r="17" spans="1:18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35.25" customHeight="1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x14ac:dyDescent="0.25">
      <c r="A19" s="409" t="s">
        <v>1639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</row>
    <row r="20" spans="1:18" ht="15" customHeight="1" x14ac:dyDescent="0.25">
      <c r="A20" s="392" t="s">
        <v>1637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</row>
    <row r="21" spans="1:18" ht="27.75" customHeight="1" x14ac:dyDescent="0.25">
      <c r="A21" s="393" t="s">
        <v>1638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</row>
    <row r="22" spans="1:18" ht="21" customHeight="1" x14ac:dyDescent="0.25">
      <c r="A22" s="394">
        <f ca="1">TODAY()</f>
        <v>42986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1:18" x14ac:dyDescent="0.25">
      <c r="B23" s="56"/>
      <c r="C23" s="186"/>
      <c r="D23" s="18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64"/>
      <c r="R23" s="56" t="s">
        <v>8</v>
      </c>
    </row>
    <row r="25" spans="1:18" s="194" customFormat="1" x14ac:dyDescent="0.25">
      <c r="A25" s="187"/>
      <c r="B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66"/>
      <c r="R25" s="55"/>
    </row>
    <row r="27" spans="1:18" s="194" customFormat="1" x14ac:dyDescent="0.25">
      <c r="A27" s="187"/>
      <c r="B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66"/>
      <c r="R27" s="55"/>
    </row>
    <row r="28" spans="1:18" s="194" customFormat="1" x14ac:dyDescent="0.25">
      <c r="A28" s="187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</sheetData>
  <mergeCells count="36">
    <mergeCell ref="A12:K12"/>
    <mergeCell ref="A13:K13"/>
    <mergeCell ref="A21:R21"/>
    <mergeCell ref="A22:R22"/>
    <mergeCell ref="A14:K14"/>
    <mergeCell ref="L14:R14"/>
    <mergeCell ref="A15:R15"/>
    <mergeCell ref="A16:R16"/>
    <mergeCell ref="A19:R19"/>
    <mergeCell ref="A20:R20"/>
    <mergeCell ref="B10:B11"/>
    <mergeCell ref="R8:R9"/>
    <mergeCell ref="J8:J9"/>
    <mergeCell ref="K8:K9"/>
    <mergeCell ref="L8:L9"/>
    <mergeCell ref="N8:N9"/>
    <mergeCell ref="O8:O9"/>
    <mergeCell ref="Q8:Q9"/>
    <mergeCell ref="B8:B9"/>
    <mergeCell ref="H8:H9"/>
    <mergeCell ref="I8:I9"/>
    <mergeCell ref="H10:H11"/>
    <mergeCell ref="I10:I11"/>
    <mergeCell ref="A1:C4"/>
    <mergeCell ref="D1:R1"/>
    <mergeCell ref="D2:R2"/>
    <mergeCell ref="D3:R4"/>
    <mergeCell ref="A5:R5"/>
    <mergeCell ref="A6:R6"/>
    <mergeCell ref="C8:C9"/>
    <mergeCell ref="D8:D9"/>
    <mergeCell ref="E8:E9"/>
    <mergeCell ref="F8:F9"/>
    <mergeCell ref="G8:G9"/>
    <mergeCell ref="A7:R7"/>
    <mergeCell ref="A8:A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8"/>
  <sheetViews>
    <sheetView view="pageBreakPreview" zoomScale="85" zoomScaleNormal="90" zoomScaleSheetLayoutView="85" workbookViewId="0">
      <selection activeCell="I10" sqref="I10:I11"/>
    </sheetView>
  </sheetViews>
  <sheetFormatPr baseColWidth="10" defaultColWidth="11.42578125" defaultRowHeight="12.75" x14ac:dyDescent="0.25"/>
  <cols>
    <col min="1" max="1" width="5" style="187" customWidth="1"/>
    <col min="2" max="2" width="19.7109375" style="55" customWidth="1"/>
    <col min="3" max="3" width="11.42578125" style="194" customWidth="1"/>
    <col min="4" max="4" width="13.42578125" style="194" customWidth="1"/>
    <col min="5" max="6" width="10.5703125" style="55" customWidth="1"/>
    <col min="7" max="7" width="16.5703125" style="55" customWidth="1"/>
    <col min="8" max="8" width="13.5703125" style="55" customWidth="1"/>
    <col min="9" max="9" width="14.42578125" style="55" customWidth="1"/>
    <col min="10" max="10" width="15.7109375" style="55" customWidth="1"/>
    <col min="11" max="11" width="15.28515625" style="55" customWidth="1"/>
    <col min="12" max="12" width="11" style="55" customWidth="1"/>
    <col min="13" max="13" width="15.28515625" style="55" customWidth="1"/>
    <col min="14" max="14" width="18.140625" style="55" customWidth="1"/>
    <col min="15" max="15" width="18" style="55" customWidth="1"/>
    <col min="16" max="16" width="14.5703125" style="55" customWidth="1"/>
    <col min="17" max="17" width="16.42578125" style="66" customWidth="1"/>
    <col min="18" max="18" width="20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1661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87" t="s">
        <v>1185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188" t="s">
        <v>1625</v>
      </c>
      <c r="N8" s="485" t="s">
        <v>1623</v>
      </c>
      <c r="O8" s="483" t="s">
        <v>1624</v>
      </c>
      <c r="P8" s="188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1674</v>
      </c>
      <c r="Q9" s="400"/>
      <c r="R9" s="402"/>
    </row>
    <row r="10" spans="1:19" ht="35.1" customHeight="1" x14ac:dyDescent="0.25">
      <c r="A10" s="104">
        <v>1</v>
      </c>
      <c r="B10" s="192" t="s">
        <v>1178</v>
      </c>
      <c r="C10" s="191" t="s">
        <v>1112</v>
      </c>
      <c r="D10" s="191" t="s">
        <v>1179</v>
      </c>
      <c r="E10" s="191" t="s">
        <v>1180</v>
      </c>
      <c r="F10" s="221" t="s">
        <v>1181</v>
      </c>
      <c r="G10" s="191" t="s">
        <v>1182</v>
      </c>
      <c r="H10" s="516" t="s">
        <v>1679</v>
      </c>
      <c r="I10" s="604" t="s">
        <v>1679</v>
      </c>
      <c r="J10" s="152"/>
      <c r="K10" s="152"/>
      <c r="L10" s="152"/>
      <c r="M10" s="152"/>
      <c r="N10" s="152"/>
      <c r="O10" s="152"/>
      <c r="P10" s="153"/>
      <c r="Q10" s="155"/>
      <c r="R10" s="154"/>
    </row>
    <row r="11" spans="1:19" ht="35.1" customHeight="1" x14ac:dyDescent="0.25">
      <c r="A11" s="193">
        <v>2</v>
      </c>
      <c r="B11" s="38" t="s">
        <v>1183</v>
      </c>
      <c r="C11" s="34" t="s">
        <v>1112</v>
      </c>
      <c r="D11" s="36" t="s">
        <v>14</v>
      </c>
      <c r="E11" s="38" t="s">
        <v>14</v>
      </c>
      <c r="F11" s="37" t="s">
        <v>1184</v>
      </c>
      <c r="G11" s="34" t="s">
        <v>1182</v>
      </c>
      <c r="H11" s="508"/>
      <c r="I11" s="605"/>
      <c r="J11" s="146"/>
      <c r="K11" s="146"/>
      <c r="L11" s="146"/>
      <c r="M11" s="146"/>
      <c r="N11" s="146"/>
      <c r="O11" s="146"/>
      <c r="P11" s="147"/>
      <c r="Q11" s="156"/>
      <c r="R11" s="148"/>
    </row>
    <row r="12" spans="1:19" s="132" customFormat="1" ht="27.75" customHeight="1" x14ac:dyDescent="0.25">
      <c r="A12" s="479" t="s">
        <v>1635</v>
      </c>
      <c r="B12" s="463"/>
      <c r="C12" s="463"/>
      <c r="D12" s="463"/>
      <c r="E12" s="463"/>
      <c r="F12" s="463"/>
      <c r="G12" s="463"/>
      <c r="H12" s="463"/>
      <c r="I12" s="463"/>
      <c r="J12" s="460"/>
      <c r="K12" s="461"/>
      <c r="L12" s="110">
        <f>SUM(L10:L11)</f>
        <v>0</v>
      </c>
      <c r="M12" s="110"/>
      <c r="N12" s="110"/>
      <c r="O12" s="110">
        <f>SUM(O10:O11)</f>
        <v>0</v>
      </c>
      <c r="P12" s="110"/>
      <c r="Q12" s="110"/>
      <c r="R12" s="120">
        <f>SUM(R10:R11)</f>
        <v>0</v>
      </c>
      <c r="S12" s="131"/>
    </row>
    <row r="13" spans="1:19" s="132" customFormat="1" ht="27.75" customHeight="1" x14ac:dyDescent="0.25">
      <c r="A13" s="479" t="s">
        <v>1635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4"/>
      <c r="L13" s="59">
        <f>SUM(H10:I11)*L12</f>
        <v>0</v>
      </c>
      <c r="M13" s="59"/>
      <c r="N13" s="59"/>
      <c r="O13" s="59">
        <f>SUM(H10:I11)*O12</f>
        <v>0</v>
      </c>
      <c r="P13" s="59"/>
      <c r="Q13" s="59"/>
      <c r="R13" s="60">
        <f>SUM(H10:I11)*R12</f>
        <v>0</v>
      </c>
      <c r="S13" s="131"/>
    </row>
    <row r="14" spans="1:19" ht="35.1" customHeight="1" thickBot="1" x14ac:dyDescent="0.3">
      <c r="A14" s="479" t="s">
        <v>1636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4"/>
      <c r="L14" s="465">
        <f>SUM(L13+O13+R13)</f>
        <v>0</v>
      </c>
      <c r="M14" s="466"/>
      <c r="N14" s="466"/>
      <c r="O14" s="466"/>
      <c r="P14" s="466"/>
      <c r="Q14" s="466"/>
      <c r="R14" s="477"/>
    </row>
    <row r="15" spans="1:19" ht="30" customHeight="1" x14ac:dyDescent="0.25">
      <c r="A15" s="468" t="s">
        <v>7</v>
      </c>
      <c r="B15" s="469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70"/>
    </row>
    <row r="16" spans="1:19" ht="25.5" customHeight="1" thickBot="1" x14ac:dyDescent="0.3">
      <c r="A16" s="413" t="s">
        <v>1677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5"/>
    </row>
    <row r="17" spans="1:18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x14ac:dyDescent="0.25">
      <c r="A19" s="409" t="s">
        <v>1639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</row>
    <row r="20" spans="1:18" ht="15" customHeight="1" x14ac:dyDescent="0.25">
      <c r="A20" s="392" t="s">
        <v>1637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</row>
    <row r="21" spans="1:18" ht="27.75" customHeight="1" x14ac:dyDescent="0.25">
      <c r="A21" s="393" t="s">
        <v>1638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</row>
    <row r="22" spans="1:18" ht="21" customHeight="1" x14ac:dyDescent="0.25">
      <c r="A22" s="394">
        <f ca="1">TODAY()</f>
        <v>42986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1:18" x14ac:dyDescent="0.25">
      <c r="B23" s="56"/>
      <c r="C23" s="186"/>
      <c r="D23" s="18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64"/>
      <c r="R23" s="56" t="s">
        <v>8</v>
      </c>
    </row>
    <row r="25" spans="1:18" s="194" customFormat="1" x14ac:dyDescent="0.25">
      <c r="A25" s="187"/>
      <c r="B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66"/>
      <c r="R25" s="55"/>
    </row>
    <row r="27" spans="1:18" s="194" customFormat="1" x14ac:dyDescent="0.25">
      <c r="A27" s="187"/>
      <c r="B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66"/>
      <c r="R27" s="55"/>
    </row>
    <row r="28" spans="1:18" s="194" customFormat="1" x14ac:dyDescent="0.25">
      <c r="A28" s="187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</sheetData>
  <mergeCells count="35">
    <mergeCell ref="A22:R22"/>
    <mergeCell ref="A14:K14"/>
    <mergeCell ref="L14:R14"/>
    <mergeCell ref="A15:R15"/>
    <mergeCell ref="A16:R16"/>
    <mergeCell ref="A19:R19"/>
    <mergeCell ref="A20:R20"/>
    <mergeCell ref="H8:H9"/>
    <mergeCell ref="I8:I9"/>
    <mergeCell ref="A21:R21"/>
    <mergeCell ref="A12:K12"/>
    <mergeCell ref="A13:K13"/>
    <mergeCell ref="H10:H11"/>
    <mergeCell ref="I10:I11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B8:B9"/>
    <mergeCell ref="C8:C9"/>
    <mergeCell ref="D8:D9"/>
    <mergeCell ref="E8:E9"/>
    <mergeCell ref="F8:F9"/>
    <mergeCell ref="G8:G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82"/>
  <sheetViews>
    <sheetView view="pageBreakPreview" topLeftCell="A52" zoomScale="95" zoomScaleNormal="90" zoomScaleSheetLayoutView="95" workbookViewId="0">
      <selection activeCell="B80" sqref="B80"/>
    </sheetView>
  </sheetViews>
  <sheetFormatPr baseColWidth="10" defaultColWidth="11.42578125" defaultRowHeight="12.75" x14ac:dyDescent="0.25"/>
  <cols>
    <col min="1" max="1" width="5" style="70" customWidth="1"/>
    <col min="2" max="2" width="13.140625" style="55" customWidth="1"/>
    <col min="3" max="3" width="17.140625" style="65" customWidth="1"/>
    <col min="4" max="4" width="17.5703125" style="65" customWidth="1"/>
    <col min="5" max="5" width="15" style="55" customWidth="1"/>
    <col min="6" max="6" width="11" style="55" customWidth="1"/>
    <col min="7" max="7" width="17.85546875" style="55" customWidth="1"/>
    <col min="8" max="8" width="13.85546875" style="55" customWidth="1"/>
    <col min="9" max="9" width="14.7109375" style="55" customWidth="1"/>
    <col min="10" max="10" width="17.140625" style="55" customWidth="1"/>
    <col min="11" max="11" width="15.5703125" style="55" customWidth="1"/>
    <col min="12" max="12" width="11" style="55" customWidth="1"/>
    <col min="13" max="13" width="17.7109375" style="55" customWidth="1"/>
    <col min="14" max="14" width="15.7109375" style="55" customWidth="1"/>
    <col min="15" max="15" width="14.28515625" style="55" customWidth="1"/>
    <col min="16" max="16" width="18.7109375" style="55" customWidth="1"/>
    <col min="17" max="17" width="15.5703125" style="66" customWidth="1"/>
    <col min="18" max="18" width="15.710937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12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6.7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1631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52" t="s">
        <v>1632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25.5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388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50" t="s">
        <v>1625</v>
      </c>
      <c r="N8" s="457" t="s">
        <v>1623</v>
      </c>
      <c r="O8" s="424" t="s">
        <v>1624</v>
      </c>
      <c r="P8" s="51" t="s">
        <v>1626</v>
      </c>
      <c r="Q8" s="457" t="s">
        <v>1623</v>
      </c>
      <c r="R8" s="455" t="s">
        <v>1624</v>
      </c>
    </row>
    <row r="9" spans="1:18" ht="13.5" thickBot="1" x14ac:dyDescent="0.3">
      <c r="A9" s="474"/>
      <c r="B9" s="472"/>
      <c r="C9" s="472"/>
      <c r="D9" s="472"/>
      <c r="E9" s="472"/>
      <c r="F9" s="472"/>
      <c r="G9" s="390"/>
      <c r="H9" s="472"/>
      <c r="I9" s="472"/>
      <c r="J9" s="472"/>
      <c r="K9" s="473"/>
      <c r="L9" s="472"/>
      <c r="M9" s="97" t="s">
        <v>1673</v>
      </c>
      <c r="N9" s="473"/>
      <c r="O9" s="472"/>
      <c r="P9" s="98" t="s">
        <v>1674</v>
      </c>
      <c r="Q9" s="473"/>
      <c r="R9" s="471"/>
    </row>
    <row r="10" spans="1:18" x14ac:dyDescent="0.25">
      <c r="A10" s="108">
        <v>1</v>
      </c>
      <c r="B10" s="418" t="s">
        <v>360</v>
      </c>
      <c r="C10" s="293" t="s">
        <v>215</v>
      </c>
      <c r="D10" s="293" t="s">
        <v>216</v>
      </c>
      <c r="E10" s="293" t="s">
        <v>217</v>
      </c>
      <c r="F10" s="293" t="s">
        <v>218</v>
      </c>
      <c r="G10" s="425" t="s">
        <v>1379</v>
      </c>
      <c r="H10" s="418">
        <v>1</v>
      </c>
      <c r="I10" s="418">
        <v>1</v>
      </c>
      <c r="J10" s="283"/>
      <c r="K10" s="283"/>
      <c r="L10" s="283"/>
      <c r="M10" s="283"/>
      <c r="N10" s="283"/>
      <c r="O10" s="283"/>
      <c r="P10" s="111"/>
      <c r="Q10" s="112"/>
      <c r="R10" s="113"/>
    </row>
    <row r="11" spans="1:18" ht="15" customHeight="1" x14ac:dyDescent="0.25">
      <c r="A11" s="57">
        <v>2</v>
      </c>
      <c r="B11" s="416"/>
      <c r="C11" s="290" t="s">
        <v>215</v>
      </c>
      <c r="D11" s="290" t="s">
        <v>216</v>
      </c>
      <c r="E11" s="290" t="s">
        <v>219</v>
      </c>
      <c r="F11" s="290">
        <v>53568</v>
      </c>
      <c r="G11" s="426"/>
      <c r="H11" s="416"/>
      <c r="I11" s="416"/>
      <c r="J11" s="281"/>
      <c r="K11" s="281"/>
      <c r="L11" s="281"/>
      <c r="M11" s="281"/>
      <c r="N11" s="281"/>
      <c r="O11" s="281"/>
      <c r="P11" s="100"/>
      <c r="Q11" s="107"/>
      <c r="R11" s="114"/>
    </row>
    <row r="12" spans="1:18" ht="15" customHeight="1" x14ac:dyDescent="0.25">
      <c r="A12" s="57">
        <v>3</v>
      </c>
      <c r="B12" s="416"/>
      <c r="C12" s="290" t="s">
        <v>215</v>
      </c>
      <c r="D12" s="290" t="s">
        <v>216</v>
      </c>
      <c r="E12" s="290" t="s">
        <v>220</v>
      </c>
      <c r="F12" s="290" t="s">
        <v>221</v>
      </c>
      <c r="G12" s="426"/>
      <c r="H12" s="416"/>
      <c r="I12" s="416"/>
      <c r="J12" s="281"/>
      <c r="K12" s="281"/>
      <c r="L12" s="281"/>
      <c r="M12" s="281"/>
      <c r="N12" s="281"/>
      <c r="O12" s="281"/>
      <c r="P12" s="100"/>
      <c r="Q12" s="107"/>
      <c r="R12" s="114"/>
    </row>
    <row r="13" spans="1:18" ht="15" customHeight="1" x14ac:dyDescent="0.25">
      <c r="A13" s="57">
        <v>4</v>
      </c>
      <c r="B13" s="416"/>
      <c r="C13" s="290" t="s">
        <v>215</v>
      </c>
      <c r="D13" s="290" t="s">
        <v>216</v>
      </c>
      <c r="E13" s="290" t="s">
        <v>222</v>
      </c>
      <c r="F13" s="290" t="s">
        <v>223</v>
      </c>
      <c r="G13" s="426"/>
      <c r="H13" s="416"/>
      <c r="I13" s="416"/>
      <c r="J13" s="281"/>
      <c r="K13" s="281"/>
      <c r="L13" s="281"/>
      <c r="M13" s="281"/>
      <c r="N13" s="281"/>
      <c r="O13" s="281"/>
      <c r="P13" s="100"/>
      <c r="Q13" s="107"/>
      <c r="R13" s="114"/>
    </row>
    <row r="14" spans="1:18" ht="15" customHeight="1" x14ac:dyDescent="0.25">
      <c r="A14" s="57">
        <v>5</v>
      </c>
      <c r="B14" s="416"/>
      <c r="C14" s="290" t="s">
        <v>215</v>
      </c>
      <c r="D14" s="290" t="s">
        <v>216</v>
      </c>
      <c r="E14" s="290" t="s">
        <v>224</v>
      </c>
      <c r="F14" s="290" t="s">
        <v>225</v>
      </c>
      <c r="G14" s="426"/>
      <c r="H14" s="416"/>
      <c r="I14" s="416"/>
      <c r="J14" s="281"/>
      <c r="K14" s="281"/>
      <c r="L14" s="281"/>
      <c r="M14" s="281"/>
      <c r="N14" s="281"/>
      <c r="O14" s="281"/>
      <c r="P14" s="100"/>
      <c r="Q14" s="107"/>
      <c r="R14" s="114"/>
    </row>
    <row r="15" spans="1:18" ht="15" customHeight="1" x14ac:dyDescent="0.25">
      <c r="A15" s="57">
        <v>6</v>
      </c>
      <c r="B15" s="416"/>
      <c r="C15" s="290" t="s">
        <v>215</v>
      </c>
      <c r="D15" s="290" t="s">
        <v>216</v>
      </c>
      <c r="E15" s="290" t="s">
        <v>217</v>
      </c>
      <c r="F15" s="290" t="s">
        <v>226</v>
      </c>
      <c r="G15" s="426"/>
      <c r="H15" s="416"/>
      <c r="I15" s="416"/>
      <c r="J15" s="281"/>
      <c r="K15" s="281"/>
      <c r="L15" s="281"/>
      <c r="M15" s="281"/>
      <c r="N15" s="281"/>
      <c r="O15" s="281"/>
      <c r="P15" s="100"/>
      <c r="Q15" s="107"/>
      <c r="R15" s="114"/>
    </row>
    <row r="16" spans="1:18" ht="15" customHeight="1" x14ac:dyDescent="0.25">
      <c r="A16" s="57">
        <v>7</v>
      </c>
      <c r="B16" s="416"/>
      <c r="C16" s="290" t="s">
        <v>215</v>
      </c>
      <c r="D16" s="290" t="s">
        <v>216</v>
      </c>
      <c r="E16" s="290" t="s">
        <v>217</v>
      </c>
      <c r="F16" s="290" t="s">
        <v>227</v>
      </c>
      <c r="G16" s="426"/>
      <c r="H16" s="416"/>
      <c r="I16" s="416"/>
      <c r="J16" s="281"/>
      <c r="K16" s="281"/>
      <c r="L16" s="281"/>
      <c r="M16" s="281"/>
      <c r="N16" s="281"/>
      <c r="O16" s="281"/>
      <c r="P16" s="100"/>
      <c r="Q16" s="107"/>
      <c r="R16" s="114"/>
    </row>
    <row r="17" spans="1:18" ht="15" customHeight="1" x14ac:dyDescent="0.25">
      <c r="A17" s="57">
        <v>8</v>
      </c>
      <c r="B17" s="416"/>
      <c r="C17" s="290" t="s">
        <v>215</v>
      </c>
      <c r="D17" s="290" t="s">
        <v>216</v>
      </c>
      <c r="E17" s="290" t="s">
        <v>14</v>
      </c>
      <c r="F17" s="290">
        <v>53567</v>
      </c>
      <c r="G17" s="426"/>
      <c r="H17" s="416"/>
      <c r="I17" s="416"/>
      <c r="J17" s="281"/>
      <c r="K17" s="281"/>
      <c r="L17" s="281"/>
      <c r="M17" s="281"/>
      <c r="N17" s="281"/>
      <c r="O17" s="281"/>
      <c r="P17" s="100"/>
      <c r="Q17" s="107"/>
      <c r="R17" s="114"/>
    </row>
    <row r="18" spans="1:18" ht="15" customHeight="1" x14ac:dyDescent="0.25">
      <c r="A18" s="57">
        <v>9</v>
      </c>
      <c r="B18" s="416"/>
      <c r="C18" s="290" t="s">
        <v>215</v>
      </c>
      <c r="D18" s="290" t="s">
        <v>216</v>
      </c>
      <c r="E18" s="290" t="s">
        <v>14</v>
      </c>
      <c r="F18" s="290">
        <v>53560</v>
      </c>
      <c r="G18" s="426"/>
      <c r="H18" s="416"/>
      <c r="I18" s="416"/>
      <c r="J18" s="281"/>
      <c r="K18" s="281"/>
      <c r="L18" s="281"/>
      <c r="M18" s="281"/>
      <c r="N18" s="281"/>
      <c r="O18" s="281"/>
      <c r="P18" s="100"/>
      <c r="Q18" s="107"/>
      <c r="R18" s="114"/>
    </row>
    <row r="19" spans="1:18" ht="15" customHeight="1" x14ac:dyDescent="0.25">
      <c r="A19" s="57">
        <v>10</v>
      </c>
      <c r="B19" s="416"/>
      <c r="C19" s="290" t="s">
        <v>215</v>
      </c>
      <c r="D19" s="290" t="s">
        <v>216</v>
      </c>
      <c r="E19" s="290" t="s">
        <v>14</v>
      </c>
      <c r="F19" s="290">
        <v>53561</v>
      </c>
      <c r="G19" s="426"/>
      <c r="H19" s="416"/>
      <c r="I19" s="416"/>
      <c r="J19" s="281"/>
      <c r="K19" s="281"/>
      <c r="L19" s="281"/>
      <c r="M19" s="281"/>
      <c r="N19" s="281"/>
      <c r="O19" s="281"/>
      <c r="P19" s="100"/>
      <c r="Q19" s="107"/>
      <c r="R19" s="114"/>
    </row>
    <row r="20" spans="1:18" ht="15" customHeight="1" x14ac:dyDescent="0.25">
      <c r="A20" s="57">
        <v>11</v>
      </c>
      <c r="B20" s="416"/>
      <c r="C20" s="290" t="s">
        <v>14</v>
      </c>
      <c r="D20" s="290" t="s">
        <v>14</v>
      </c>
      <c r="E20" s="290" t="s">
        <v>14</v>
      </c>
      <c r="F20" s="290">
        <v>56755</v>
      </c>
      <c r="G20" s="426"/>
      <c r="H20" s="416"/>
      <c r="I20" s="416"/>
      <c r="J20" s="281"/>
      <c r="K20" s="281"/>
      <c r="L20" s="281"/>
      <c r="M20" s="281"/>
      <c r="N20" s="281"/>
      <c r="O20" s="281"/>
      <c r="P20" s="100"/>
      <c r="Q20" s="107"/>
      <c r="R20" s="114"/>
    </row>
    <row r="21" spans="1:18" ht="15" customHeight="1" x14ac:dyDescent="0.25">
      <c r="A21" s="57">
        <v>12</v>
      </c>
      <c r="B21" s="416"/>
      <c r="C21" s="290" t="s">
        <v>14</v>
      </c>
      <c r="D21" s="290" t="s">
        <v>14</v>
      </c>
      <c r="E21" s="290" t="s">
        <v>14</v>
      </c>
      <c r="F21" s="290">
        <v>55716</v>
      </c>
      <c r="G21" s="426"/>
      <c r="H21" s="416"/>
      <c r="I21" s="416"/>
      <c r="J21" s="281"/>
      <c r="K21" s="281"/>
      <c r="L21" s="281"/>
      <c r="M21" s="281"/>
      <c r="N21" s="281"/>
      <c r="O21" s="281"/>
      <c r="P21" s="100"/>
      <c r="Q21" s="107"/>
      <c r="R21" s="114"/>
    </row>
    <row r="22" spans="1:18" ht="15" customHeight="1" x14ac:dyDescent="0.25">
      <c r="A22" s="57">
        <v>13</v>
      </c>
      <c r="B22" s="416"/>
      <c r="C22" s="290" t="s">
        <v>14</v>
      </c>
      <c r="D22" s="290" t="s">
        <v>14</v>
      </c>
      <c r="E22" s="290" t="s">
        <v>14</v>
      </c>
      <c r="F22" s="290">
        <v>56926</v>
      </c>
      <c r="G22" s="426"/>
      <c r="H22" s="416"/>
      <c r="I22" s="416"/>
      <c r="J22" s="281"/>
      <c r="K22" s="281"/>
      <c r="L22" s="281"/>
      <c r="M22" s="281"/>
      <c r="N22" s="281"/>
      <c r="O22" s="281"/>
      <c r="P22" s="100"/>
      <c r="Q22" s="107"/>
      <c r="R22" s="114"/>
    </row>
    <row r="23" spans="1:18" ht="25.5" x14ac:dyDescent="0.25">
      <c r="A23" s="57">
        <v>14</v>
      </c>
      <c r="B23" s="416"/>
      <c r="C23" s="290" t="s">
        <v>228</v>
      </c>
      <c r="D23" s="290" t="s">
        <v>229</v>
      </c>
      <c r="E23" s="290">
        <v>757771</v>
      </c>
      <c r="F23" s="290" t="s">
        <v>230</v>
      </c>
      <c r="G23" s="426"/>
      <c r="H23" s="416"/>
      <c r="I23" s="416"/>
      <c r="J23" s="281"/>
      <c r="K23" s="281"/>
      <c r="L23" s="281"/>
      <c r="M23" s="281"/>
      <c r="N23" s="281"/>
      <c r="O23" s="281"/>
      <c r="P23" s="100"/>
      <c r="Q23" s="107"/>
      <c r="R23" s="114"/>
    </row>
    <row r="24" spans="1:18" ht="25.5" x14ac:dyDescent="0.25">
      <c r="A24" s="57">
        <v>15</v>
      </c>
      <c r="B24" s="416"/>
      <c r="C24" s="290" t="s">
        <v>228</v>
      </c>
      <c r="D24" s="290" t="s">
        <v>229</v>
      </c>
      <c r="E24" s="290" t="s">
        <v>231</v>
      </c>
      <c r="F24" s="290" t="s">
        <v>232</v>
      </c>
      <c r="G24" s="426"/>
      <c r="H24" s="416"/>
      <c r="I24" s="416"/>
      <c r="J24" s="281"/>
      <c r="K24" s="281"/>
      <c r="L24" s="281"/>
      <c r="M24" s="281"/>
      <c r="N24" s="281"/>
      <c r="O24" s="281"/>
      <c r="P24" s="100"/>
      <c r="Q24" s="107"/>
      <c r="R24" s="114"/>
    </row>
    <row r="25" spans="1:18" ht="25.5" x14ac:dyDescent="0.25">
      <c r="A25" s="57">
        <v>16</v>
      </c>
      <c r="B25" s="416"/>
      <c r="C25" s="290" t="s">
        <v>228</v>
      </c>
      <c r="D25" s="290" t="s">
        <v>229</v>
      </c>
      <c r="E25" s="290" t="s">
        <v>233</v>
      </c>
      <c r="F25" s="290" t="s">
        <v>234</v>
      </c>
      <c r="G25" s="426"/>
      <c r="H25" s="416"/>
      <c r="I25" s="416"/>
      <c r="J25" s="281"/>
      <c r="K25" s="281"/>
      <c r="L25" s="281"/>
      <c r="M25" s="281"/>
      <c r="N25" s="281"/>
      <c r="O25" s="281"/>
      <c r="P25" s="100"/>
      <c r="Q25" s="107"/>
      <c r="R25" s="114"/>
    </row>
    <row r="26" spans="1:18" ht="25.5" x14ac:dyDescent="0.25">
      <c r="A26" s="57">
        <v>17</v>
      </c>
      <c r="B26" s="416"/>
      <c r="C26" s="290" t="s">
        <v>228</v>
      </c>
      <c r="D26" s="290" t="s">
        <v>229</v>
      </c>
      <c r="E26" s="290" t="s">
        <v>235</v>
      </c>
      <c r="F26" s="290" t="s">
        <v>236</v>
      </c>
      <c r="G26" s="426"/>
      <c r="H26" s="416"/>
      <c r="I26" s="416"/>
      <c r="J26" s="281"/>
      <c r="K26" s="281"/>
      <c r="L26" s="281"/>
      <c r="M26" s="281"/>
      <c r="N26" s="281"/>
      <c r="O26" s="281"/>
      <c r="P26" s="100"/>
      <c r="Q26" s="107"/>
      <c r="R26" s="114"/>
    </row>
    <row r="27" spans="1:18" ht="25.5" x14ac:dyDescent="0.25">
      <c r="A27" s="57">
        <v>18</v>
      </c>
      <c r="B27" s="416"/>
      <c r="C27" s="290" t="s">
        <v>228</v>
      </c>
      <c r="D27" s="290" t="s">
        <v>229</v>
      </c>
      <c r="E27" s="290" t="s">
        <v>237</v>
      </c>
      <c r="F27" s="290" t="s">
        <v>238</v>
      </c>
      <c r="G27" s="426"/>
      <c r="H27" s="416"/>
      <c r="I27" s="416"/>
      <c r="J27" s="281"/>
      <c r="K27" s="281"/>
      <c r="L27" s="281"/>
      <c r="M27" s="281"/>
      <c r="N27" s="281"/>
      <c r="O27" s="281"/>
      <c r="P27" s="100"/>
      <c r="Q27" s="107"/>
      <c r="R27" s="114"/>
    </row>
    <row r="28" spans="1:18" ht="25.5" x14ac:dyDescent="0.25">
      <c r="A28" s="57">
        <v>19</v>
      </c>
      <c r="B28" s="416"/>
      <c r="C28" s="290" t="s">
        <v>228</v>
      </c>
      <c r="D28" s="290" t="s">
        <v>229</v>
      </c>
      <c r="E28" s="290" t="s">
        <v>239</v>
      </c>
      <c r="F28" s="290" t="s">
        <v>240</v>
      </c>
      <c r="G28" s="426"/>
      <c r="H28" s="416"/>
      <c r="I28" s="416"/>
      <c r="J28" s="281"/>
      <c r="K28" s="281"/>
      <c r="L28" s="281"/>
      <c r="M28" s="281"/>
      <c r="N28" s="281"/>
      <c r="O28" s="281"/>
      <c r="P28" s="100"/>
      <c r="Q28" s="107"/>
      <c r="R28" s="114"/>
    </row>
    <row r="29" spans="1:18" ht="25.5" x14ac:dyDescent="0.25">
      <c r="A29" s="57">
        <v>20</v>
      </c>
      <c r="B29" s="416"/>
      <c r="C29" s="290" t="s">
        <v>228</v>
      </c>
      <c r="D29" s="290" t="s">
        <v>229</v>
      </c>
      <c r="E29" s="290">
        <v>757775</v>
      </c>
      <c r="F29" s="290">
        <v>42851</v>
      </c>
      <c r="G29" s="426"/>
      <c r="H29" s="416"/>
      <c r="I29" s="416"/>
      <c r="J29" s="281"/>
      <c r="K29" s="281"/>
      <c r="L29" s="281"/>
      <c r="M29" s="281"/>
      <c r="N29" s="281"/>
      <c r="O29" s="281"/>
      <c r="P29" s="100"/>
      <c r="Q29" s="107"/>
      <c r="R29" s="114"/>
    </row>
    <row r="30" spans="1:18" ht="25.5" x14ac:dyDescent="0.25">
      <c r="A30" s="57">
        <v>21</v>
      </c>
      <c r="B30" s="416"/>
      <c r="C30" s="290" t="s">
        <v>228</v>
      </c>
      <c r="D30" s="290" t="s">
        <v>229</v>
      </c>
      <c r="E30" s="290" t="s">
        <v>241</v>
      </c>
      <c r="F30" s="290" t="s">
        <v>242</v>
      </c>
      <c r="G30" s="426"/>
      <c r="H30" s="416"/>
      <c r="I30" s="416"/>
      <c r="J30" s="281"/>
      <c r="K30" s="281"/>
      <c r="L30" s="281"/>
      <c r="M30" s="281"/>
      <c r="N30" s="281"/>
      <c r="O30" s="281"/>
      <c r="P30" s="100"/>
      <c r="Q30" s="107"/>
      <c r="R30" s="114"/>
    </row>
    <row r="31" spans="1:18" ht="25.5" x14ac:dyDescent="0.25">
      <c r="A31" s="57">
        <v>22</v>
      </c>
      <c r="B31" s="416"/>
      <c r="C31" s="290" t="s">
        <v>228</v>
      </c>
      <c r="D31" s="290" t="s">
        <v>229</v>
      </c>
      <c r="E31" s="290" t="s">
        <v>243</v>
      </c>
      <c r="F31" s="290" t="s">
        <v>244</v>
      </c>
      <c r="G31" s="426"/>
      <c r="H31" s="416"/>
      <c r="I31" s="416"/>
      <c r="J31" s="281"/>
      <c r="K31" s="281"/>
      <c r="L31" s="281"/>
      <c r="M31" s="281"/>
      <c r="N31" s="281"/>
      <c r="O31" s="281"/>
      <c r="P31" s="100"/>
      <c r="Q31" s="107"/>
      <c r="R31" s="114"/>
    </row>
    <row r="32" spans="1:18" ht="25.5" x14ac:dyDescent="0.25">
      <c r="A32" s="57">
        <v>23</v>
      </c>
      <c r="B32" s="416"/>
      <c r="C32" s="290" t="s">
        <v>228</v>
      </c>
      <c r="D32" s="290" t="s">
        <v>229</v>
      </c>
      <c r="E32" s="290" t="s">
        <v>245</v>
      </c>
      <c r="F32" s="290" t="s">
        <v>246</v>
      </c>
      <c r="G32" s="426"/>
      <c r="H32" s="416"/>
      <c r="I32" s="416"/>
      <c r="J32" s="281"/>
      <c r="K32" s="281"/>
      <c r="L32" s="281"/>
      <c r="M32" s="281"/>
      <c r="N32" s="281"/>
      <c r="O32" s="281"/>
      <c r="P32" s="100"/>
      <c r="Q32" s="107"/>
      <c r="R32" s="114"/>
    </row>
    <row r="33" spans="1:18" ht="15" customHeight="1" x14ac:dyDescent="0.25">
      <c r="A33" s="57">
        <v>24</v>
      </c>
      <c r="B33" s="416"/>
      <c r="C33" s="290" t="s">
        <v>247</v>
      </c>
      <c r="D33" s="290" t="s">
        <v>14</v>
      </c>
      <c r="E33" s="290" t="s">
        <v>14</v>
      </c>
      <c r="F33" s="290" t="s">
        <v>248</v>
      </c>
      <c r="G33" s="426" t="s">
        <v>309</v>
      </c>
      <c r="H33" s="416"/>
      <c r="I33" s="416"/>
      <c r="J33" s="281"/>
      <c r="K33" s="281"/>
      <c r="L33" s="281"/>
      <c r="M33" s="281"/>
      <c r="N33" s="281"/>
      <c r="O33" s="281"/>
      <c r="P33" s="100"/>
      <c r="Q33" s="107"/>
      <c r="R33" s="114"/>
    </row>
    <row r="34" spans="1:18" ht="15" customHeight="1" x14ac:dyDescent="0.25">
      <c r="A34" s="57">
        <v>25</v>
      </c>
      <c r="B34" s="416"/>
      <c r="C34" s="290" t="s">
        <v>247</v>
      </c>
      <c r="D34" s="290" t="s">
        <v>14</v>
      </c>
      <c r="E34" s="290" t="s">
        <v>14</v>
      </c>
      <c r="F34" s="290">
        <v>54664</v>
      </c>
      <c r="G34" s="426"/>
      <c r="H34" s="416"/>
      <c r="I34" s="416"/>
      <c r="J34" s="281"/>
      <c r="K34" s="281"/>
      <c r="L34" s="281"/>
      <c r="M34" s="281"/>
      <c r="N34" s="281"/>
      <c r="O34" s="281"/>
      <c r="P34" s="100"/>
      <c r="Q34" s="107"/>
      <c r="R34" s="114"/>
    </row>
    <row r="35" spans="1:18" ht="15" customHeight="1" x14ac:dyDescent="0.25">
      <c r="A35" s="57">
        <v>26</v>
      </c>
      <c r="B35" s="416"/>
      <c r="C35" s="290" t="s">
        <v>247</v>
      </c>
      <c r="D35" s="290" t="s">
        <v>14</v>
      </c>
      <c r="E35" s="290" t="s">
        <v>14</v>
      </c>
      <c r="F35" s="290">
        <v>54665</v>
      </c>
      <c r="G35" s="426"/>
      <c r="H35" s="416"/>
      <c r="I35" s="416"/>
      <c r="J35" s="281"/>
      <c r="K35" s="281"/>
      <c r="L35" s="281"/>
      <c r="M35" s="281"/>
      <c r="N35" s="281"/>
      <c r="O35" s="281"/>
      <c r="P35" s="100"/>
      <c r="Q35" s="107"/>
      <c r="R35" s="114"/>
    </row>
    <row r="36" spans="1:18" ht="15" customHeight="1" x14ac:dyDescent="0.25">
      <c r="A36" s="57">
        <v>27</v>
      </c>
      <c r="B36" s="416"/>
      <c r="C36" s="290" t="s">
        <v>1381</v>
      </c>
      <c r="D36" s="290" t="s">
        <v>1382</v>
      </c>
      <c r="E36" s="290">
        <v>53144778</v>
      </c>
      <c r="F36" s="290">
        <v>54597</v>
      </c>
      <c r="G36" s="426" t="s">
        <v>1263</v>
      </c>
      <c r="H36" s="416"/>
      <c r="I36" s="416"/>
      <c r="J36" s="281"/>
      <c r="K36" s="281"/>
      <c r="L36" s="281"/>
      <c r="M36" s="281"/>
      <c r="N36" s="281"/>
      <c r="O36" s="281"/>
      <c r="P36" s="100"/>
      <c r="Q36" s="107"/>
      <c r="R36" s="114"/>
    </row>
    <row r="37" spans="1:18" ht="15" customHeight="1" x14ac:dyDescent="0.25">
      <c r="A37" s="57">
        <v>28</v>
      </c>
      <c r="B37" s="416"/>
      <c r="C37" s="290" t="s">
        <v>1381</v>
      </c>
      <c r="D37" s="290" t="s">
        <v>1383</v>
      </c>
      <c r="E37" s="290">
        <v>53144777</v>
      </c>
      <c r="F37" s="290">
        <v>54598</v>
      </c>
      <c r="G37" s="426"/>
      <c r="H37" s="416"/>
      <c r="I37" s="416"/>
      <c r="J37" s="281"/>
      <c r="K37" s="281"/>
      <c r="L37" s="281"/>
      <c r="M37" s="281"/>
      <c r="N37" s="281"/>
      <c r="O37" s="281"/>
      <c r="P37" s="100"/>
      <c r="Q37" s="107"/>
      <c r="R37" s="114"/>
    </row>
    <row r="38" spans="1:18" ht="15" customHeight="1" x14ac:dyDescent="0.25">
      <c r="A38" s="57">
        <v>29</v>
      </c>
      <c r="B38" s="416"/>
      <c r="C38" s="290" t="s">
        <v>1712</v>
      </c>
      <c r="D38" s="290" t="s">
        <v>1713</v>
      </c>
      <c r="E38" s="290" t="s">
        <v>1714</v>
      </c>
      <c r="F38" s="290">
        <v>43409</v>
      </c>
      <c r="G38" s="107" t="s">
        <v>1116</v>
      </c>
      <c r="H38" s="416"/>
      <c r="I38" s="416"/>
      <c r="J38" s="281"/>
      <c r="K38" s="281"/>
      <c r="L38" s="281"/>
      <c r="M38" s="281"/>
      <c r="N38" s="281"/>
      <c r="O38" s="281"/>
      <c r="P38" s="100"/>
      <c r="Q38" s="107"/>
      <c r="R38" s="114"/>
    </row>
    <row r="39" spans="1:18" ht="12.75" customHeight="1" x14ac:dyDescent="0.25">
      <c r="A39" s="57">
        <v>30</v>
      </c>
      <c r="B39" s="416"/>
      <c r="C39" s="290" t="s">
        <v>207</v>
      </c>
      <c r="D39" s="290" t="s">
        <v>249</v>
      </c>
      <c r="E39" s="290" t="s">
        <v>250</v>
      </c>
      <c r="F39" s="290">
        <v>50958</v>
      </c>
      <c r="G39" s="475" t="s">
        <v>1380</v>
      </c>
      <c r="H39" s="416"/>
      <c r="I39" s="416"/>
      <c r="J39" s="281"/>
      <c r="K39" s="281"/>
      <c r="L39" s="281"/>
      <c r="M39" s="281"/>
      <c r="N39" s="281"/>
      <c r="O39" s="281"/>
      <c r="P39" s="100"/>
      <c r="Q39" s="107"/>
      <c r="R39" s="114"/>
    </row>
    <row r="40" spans="1:18" ht="15" customHeight="1" x14ac:dyDescent="0.25">
      <c r="A40" s="57">
        <v>31</v>
      </c>
      <c r="B40" s="416"/>
      <c r="C40" s="290" t="s">
        <v>207</v>
      </c>
      <c r="D40" s="290" t="s">
        <v>249</v>
      </c>
      <c r="E40" s="290">
        <v>809102029</v>
      </c>
      <c r="F40" s="290">
        <v>50954</v>
      </c>
      <c r="G40" s="416"/>
      <c r="H40" s="416"/>
      <c r="I40" s="416"/>
      <c r="J40" s="281"/>
      <c r="K40" s="281"/>
      <c r="L40" s="281"/>
      <c r="M40" s="281"/>
      <c r="N40" s="281"/>
      <c r="O40" s="281"/>
      <c r="P40" s="100"/>
      <c r="Q40" s="107"/>
      <c r="R40" s="114"/>
    </row>
    <row r="41" spans="1:18" ht="15" customHeight="1" x14ac:dyDescent="0.25">
      <c r="A41" s="57">
        <v>32</v>
      </c>
      <c r="B41" s="416"/>
      <c r="C41" s="290" t="s">
        <v>207</v>
      </c>
      <c r="D41" s="290" t="s">
        <v>249</v>
      </c>
      <c r="E41" s="290" t="s">
        <v>251</v>
      </c>
      <c r="F41" s="290">
        <v>50947</v>
      </c>
      <c r="G41" s="416"/>
      <c r="H41" s="416"/>
      <c r="I41" s="416"/>
      <c r="J41" s="281"/>
      <c r="K41" s="281"/>
      <c r="L41" s="281"/>
      <c r="M41" s="281"/>
      <c r="N41" s="281"/>
      <c r="O41" s="281"/>
      <c r="P41" s="100"/>
      <c r="Q41" s="107"/>
      <c r="R41" s="114"/>
    </row>
    <row r="42" spans="1:18" ht="15" customHeight="1" x14ac:dyDescent="0.25">
      <c r="A42" s="57">
        <v>33</v>
      </c>
      <c r="B42" s="416"/>
      <c r="C42" s="290" t="s">
        <v>207</v>
      </c>
      <c r="D42" s="290" t="s">
        <v>249</v>
      </c>
      <c r="E42" s="290" t="s">
        <v>252</v>
      </c>
      <c r="F42" s="290">
        <v>50946</v>
      </c>
      <c r="G42" s="416"/>
      <c r="H42" s="416"/>
      <c r="I42" s="416"/>
      <c r="J42" s="281"/>
      <c r="K42" s="281"/>
      <c r="L42" s="281"/>
      <c r="M42" s="281"/>
      <c r="N42" s="281"/>
      <c r="O42" s="281"/>
      <c r="P42" s="100"/>
      <c r="Q42" s="107"/>
      <c r="R42" s="114"/>
    </row>
    <row r="43" spans="1:18" ht="15" customHeight="1" x14ac:dyDescent="0.25">
      <c r="A43" s="57">
        <v>34</v>
      </c>
      <c r="B43" s="416"/>
      <c r="C43" s="290" t="s">
        <v>207</v>
      </c>
      <c r="D43" s="290" t="s">
        <v>249</v>
      </c>
      <c r="E43" s="290" t="s">
        <v>253</v>
      </c>
      <c r="F43" s="290">
        <v>50947</v>
      </c>
      <c r="G43" s="416"/>
      <c r="H43" s="416"/>
      <c r="I43" s="416"/>
      <c r="J43" s="281"/>
      <c r="K43" s="281"/>
      <c r="L43" s="281"/>
      <c r="M43" s="281"/>
      <c r="N43" s="281"/>
      <c r="O43" s="281"/>
      <c r="P43" s="100"/>
      <c r="Q43" s="107"/>
      <c r="R43" s="114"/>
    </row>
    <row r="44" spans="1:18" ht="15" customHeight="1" x14ac:dyDescent="0.25">
      <c r="A44" s="57">
        <v>35</v>
      </c>
      <c r="B44" s="416"/>
      <c r="C44" s="290" t="s">
        <v>207</v>
      </c>
      <c r="D44" s="290" t="s">
        <v>249</v>
      </c>
      <c r="E44" s="290" t="s">
        <v>254</v>
      </c>
      <c r="F44" s="290">
        <v>50939</v>
      </c>
      <c r="G44" s="416"/>
      <c r="H44" s="416"/>
      <c r="I44" s="416"/>
      <c r="J44" s="281"/>
      <c r="K44" s="281"/>
      <c r="L44" s="281"/>
      <c r="M44" s="281"/>
      <c r="N44" s="281"/>
      <c r="O44" s="281"/>
      <c r="P44" s="100"/>
      <c r="Q44" s="107"/>
      <c r="R44" s="114"/>
    </row>
    <row r="45" spans="1:18" ht="15" customHeight="1" x14ac:dyDescent="0.25">
      <c r="A45" s="57">
        <v>36</v>
      </c>
      <c r="B45" s="416"/>
      <c r="C45" s="290" t="s">
        <v>207</v>
      </c>
      <c r="D45" s="290" t="s">
        <v>249</v>
      </c>
      <c r="E45" s="290" t="s">
        <v>255</v>
      </c>
      <c r="F45" s="290">
        <v>50942</v>
      </c>
      <c r="G45" s="416"/>
      <c r="H45" s="416"/>
      <c r="I45" s="416"/>
      <c r="J45" s="281"/>
      <c r="K45" s="281"/>
      <c r="L45" s="281"/>
      <c r="M45" s="281"/>
      <c r="N45" s="281"/>
      <c r="O45" s="281"/>
      <c r="P45" s="100"/>
      <c r="Q45" s="107"/>
      <c r="R45" s="114"/>
    </row>
    <row r="46" spans="1:18" ht="15" customHeight="1" x14ac:dyDescent="0.25">
      <c r="A46" s="57">
        <v>37</v>
      </c>
      <c r="B46" s="416"/>
      <c r="C46" s="290" t="s">
        <v>207</v>
      </c>
      <c r="D46" s="290" t="s">
        <v>249</v>
      </c>
      <c r="E46" s="290">
        <v>809102031</v>
      </c>
      <c r="F46" s="290">
        <v>50943</v>
      </c>
      <c r="G46" s="416"/>
      <c r="H46" s="416"/>
      <c r="I46" s="416"/>
      <c r="J46" s="281"/>
      <c r="K46" s="281"/>
      <c r="L46" s="281"/>
      <c r="M46" s="281"/>
      <c r="N46" s="281"/>
      <c r="O46" s="281"/>
      <c r="P46" s="107"/>
      <c r="Q46" s="107"/>
      <c r="R46" s="114"/>
    </row>
    <row r="47" spans="1:18" ht="15" customHeight="1" x14ac:dyDescent="0.25">
      <c r="A47" s="57">
        <v>38</v>
      </c>
      <c r="B47" s="416"/>
      <c r="C47" s="290" t="s">
        <v>207</v>
      </c>
      <c r="D47" s="290" t="s">
        <v>249</v>
      </c>
      <c r="E47" s="290" t="s">
        <v>256</v>
      </c>
      <c r="F47" s="290">
        <v>50940</v>
      </c>
      <c r="G47" s="416"/>
      <c r="H47" s="416"/>
      <c r="I47" s="416"/>
      <c r="J47" s="281"/>
      <c r="K47" s="281"/>
      <c r="L47" s="281"/>
      <c r="M47" s="281"/>
      <c r="N47" s="281"/>
      <c r="O47" s="281"/>
      <c r="P47" s="107"/>
      <c r="Q47" s="107"/>
      <c r="R47" s="114"/>
    </row>
    <row r="48" spans="1:18" ht="15" customHeight="1" x14ac:dyDescent="0.25">
      <c r="A48" s="57">
        <v>39</v>
      </c>
      <c r="B48" s="416"/>
      <c r="C48" s="290" t="s">
        <v>207</v>
      </c>
      <c r="D48" s="290" t="s">
        <v>249</v>
      </c>
      <c r="E48" s="290" t="s">
        <v>257</v>
      </c>
      <c r="F48" s="290">
        <v>50945</v>
      </c>
      <c r="G48" s="416"/>
      <c r="H48" s="416"/>
      <c r="I48" s="416"/>
      <c r="J48" s="281"/>
      <c r="K48" s="281"/>
      <c r="L48" s="281"/>
      <c r="M48" s="281"/>
      <c r="N48" s="281"/>
      <c r="O48" s="281"/>
      <c r="P48" s="107"/>
      <c r="Q48" s="107"/>
      <c r="R48" s="114"/>
    </row>
    <row r="49" spans="1:18" ht="15" customHeight="1" x14ac:dyDescent="0.25">
      <c r="A49" s="57">
        <v>40</v>
      </c>
      <c r="B49" s="416"/>
      <c r="C49" s="290" t="s">
        <v>207</v>
      </c>
      <c r="D49" s="290" t="s">
        <v>249</v>
      </c>
      <c r="E49" s="290" t="s">
        <v>258</v>
      </c>
      <c r="F49" s="290">
        <v>50948</v>
      </c>
      <c r="G49" s="416"/>
      <c r="H49" s="416"/>
      <c r="I49" s="416"/>
      <c r="J49" s="281"/>
      <c r="K49" s="281"/>
      <c r="L49" s="281"/>
      <c r="M49" s="281"/>
      <c r="N49" s="281"/>
      <c r="O49" s="281"/>
      <c r="P49" s="107"/>
      <c r="Q49" s="107"/>
      <c r="R49" s="114"/>
    </row>
    <row r="50" spans="1:18" ht="15" customHeight="1" x14ac:dyDescent="0.25">
      <c r="A50" s="57">
        <v>41</v>
      </c>
      <c r="B50" s="416"/>
      <c r="C50" s="290" t="s">
        <v>207</v>
      </c>
      <c r="D50" s="290" t="s">
        <v>249</v>
      </c>
      <c r="E50" s="290" t="s">
        <v>259</v>
      </c>
      <c r="F50" s="290">
        <v>50941</v>
      </c>
      <c r="G50" s="416"/>
      <c r="H50" s="416"/>
      <c r="I50" s="416"/>
      <c r="J50" s="281"/>
      <c r="K50" s="281"/>
      <c r="L50" s="281"/>
      <c r="M50" s="281"/>
      <c r="N50" s="281"/>
      <c r="O50" s="281"/>
      <c r="P50" s="107"/>
      <c r="Q50" s="107"/>
      <c r="R50" s="114"/>
    </row>
    <row r="51" spans="1:18" ht="15" customHeight="1" x14ac:dyDescent="0.25">
      <c r="A51" s="57">
        <v>42</v>
      </c>
      <c r="B51" s="416"/>
      <c r="C51" s="290" t="s">
        <v>207</v>
      </c>
      <c r="D51" s="290" t="s">
        <v>249</v>
      </c>
      <c r="E51" s="290" t="s">
        <v>260</v>
      </c>
      <c r="F51" s="290">
        <v>50944</v>
      </c>
      <c r="G51" s="416"/>
      <c r="H51" s="416"/>
      <c r="I51" s="416"/>
      <c r="J51" s="281"/>
      <c r="K51" s="281"/>
      <c r="L51" s="281"/>
      <c r="M51" s="281"/>
      <c r="N51" s="281"/>
      <c r="O51" s="281"/>
      <c r="P51" s="107"/>
      <c r="Q51" s="107"/>
      <c r="R51" s="114"/>
    </row>
    <row r="52" spans="1:18" ht="15" customHeight="1" x14ac:dyDescent="0.25">
      <c r="A52" s="57">
        <v>43</v>
      </c>
      <c r="B52" s="416"/>
      <c r="C52" s="290" t="s">
        <v>207</v>
      </c>
      <c r="D52" s="290" t="s">
        <v>249</v>
      </c>
      <c r="E52" s="290">
        <v>809102028</v>
      </c>
      <c r="F52" s="290">
        <v>50957</v>
      </c>
      <c r="G52" s="416"/>
      <c r="H52" s="416"/>
      <c r="I52" s="416"/>
      <c r="J52" s="281"/>
      <c r="K52" s="281"/>
      <c r="L52" s="281"/>
      <c r="M52" s="281"/>
      <c r="N52" s="281"/>
      <c r="O52" s="281"/>
      <c r="P52" s="107"/>
      <c r="Q52" s="107"/>
      <c r="R52" s="114"/>
    </row>
    <row r="53" spans="1:18" ht="15" customHeight="1" x14ac:dyDescent="0.25">
      <c r="A53" s="57">
        <v>44</v>
      </c>
      <c r="B53" s="416"/>
      <c r="C53" s="290" t="s">
        <v>207</v>
      </c>
      <c r="D53" s="290" t="s">
        <v>249</v>
      </c>
      <c r="E53" s="290">
        <v>809102033</v>
      </c>
      <c r="F53" s="290">
        <v>50956</v>
      </c>
      <c r="G53" s="416"/>
      <c r="H53" s="416"/>
      <c r="I53" s="416"/>
      <c r="J53" s="281"/>
      <c r="K53" s="281"/>
      <c r="L53" s="281"/>
      <c r="M53" s="281"/>
      <c r="N53" s="281"/>
      <c r="O53" s="281"/>
      <c r="P53" s="107"/>
      <c r="Q53" s="107"/>
      <c r="R53" s="114"/>
    </row>
    <row r="54" spans="1:18" ht="15" customHeight="1" x14ac:dyDescent="0.25">
      <c r="A54" s="57">
        <v>45</v>
      </c>
      <c r="B54" s="416"/>
      <c r="C54" s="290" t="s">
        <v>207</v>
      </c>
      <c r="D54" s="290" t="s">
        <v>249</v>
      </c>
      <c r="E54" s="290" t="s">
        <v>261</v>
      </c>
      <c r="F54" s="290">
        <v>50951</v>
      </c>
      <c r="G54" s="416"/>
      <c r="H54" s="416"/>
      <c r="I54" s="416"/>
      <c r="J54" s="281"/>
      <c r="K54" s="281"/>
      <c r="L54" s="281"/>
      <c r="M54" s="281"/>
      <c r="N54" s="281"/>
      <c r="O54" s="281"/>
      <c r="P54" s="107"/>
      <c r="Q54" s="107"/>
      <c r="R54" s="114"/>
    </row>
    <row r="55" spans="1:18" ht="15" customHeight="1" x14ac:dyDescent="0.25">
      <c r="A55" s="57">
        <v>46</v>
      </c>
      <c r="B55" s="416"/>
      <c r="C55" s="290" t="s">
        <v>207</v>
      </c>
      <c r="D55" s="290" t="s">
        <v>1384</v>
      </c>
      <c r="E55" s="290">
        <v>1312042769</v>
      </c>
      <c r="F55" s="290">
        <v>56746</v>
      </c>
      <c r="G55" s="416"/>
      <c r="H55" s="416"/>
      <c r="I55" s="416"/>
      <c r="J55" s="281"/>
      <c r="K55" s="281"/>
      <c r="L55" s="281"/>
      <c r="M55" s="281"/>
      <c r="N55" s="281"/>
      <c r="O55" s="281"/>
      <c r="P55" s="107"/>
      <c r="Q55" s="107"/>
      <c r="R55" s="114"/>
    </row>
    <row r="56" spans="1:18" ht="15" customHeight="1" x14ac:dyDescent="0.25">
      <c r="A56" s="57">
        <v>47</v>
      </c>
      <c r="B56" s="476"/>
      <c r="C56" s="290" t="s">
        <v>207</v>
      </c>
      <c r="D56" s="290" t="s">
        <v>1384</v>
      </c>
      <c r="E56" s="290">
        <v>1312042772</v>
      </c>
      <c r="F56" s="290">
        <v>57991</v>
      </c>
      <c r="G56" s="416"/>
      <c r="H56" s="416"/>
      <c r="I56" s="416"/>
      <c r="J56" s="281"/>
      <c r="K56" s="281"/>
      <c r="L56" s="281"/>
      <c r="M56" s="281"/>
      <c r="N56" s="281"/>
      <c r="O56" s="281"/>
      <c r="P56" s="107"/>
      <c r="Q56" s="107"/>
      <c r="R56" s="114"/>
    </row>
    <row r="57" spans="1:18" ht="15" customHeight="1" x14ac:dyDescent="0.25">
      <c r="A57" s="57">
        <v>48</v>
      </c>
      <c r="B57" s="475" t="s">
        <v>360</v>
      </c>
      <c r="C57" s="290" t="s">
        <v>207</v>
      </c>
      <c r="D57" s="290" t="s">
        <v>1384</v>
      </c>
      <c r="E57" s="290">
        <v>1312042768</v>
      </c>
      <c r="F57" s="290">
        <v>57992</v>
      </c>
      <c r="G57" s="416" t="s">
        <v>1380</v>
      </c>
      <c r="H57" s="416"/>
      <c r="I57" s="416"/>
      <c r="J57" s="281"/>
      <c r="K57" s="281"/>
      <c r="L57" s="281"/>
      <c r="M57" s="281"/>
      <c r="N57" s="281"/>
      <c r="O57" s="281"/>
      <c r="P57" s="107"/>
      <c r="Q57" s="107"/>
      <c r="R57" s="114"/>
    </row>
    <row r="58" spans="1:18" ht="15" customHeight="1" x14ac:dyDescent="0.25">
      <c r="A58" s="57">
        <v>49</v>
      </c>
      <c r="B58" s="416"/>
      <c r="C58" s="290" t="s">
        <v>207</v>
      </c>
      <c r="D58" s="290" t="s">
        <v>1384</v>
      </c>
      <c r="E58" s="290">
        <v>1312042784</v>
      </c>
      <c r="F58" s="290">
        <v>57993</v>
      </c>
      <c r="G58" s="416"/>
      <c r="H58" s="416"/>
      <c r="I58" s="416"/>
      <c r="J58" s="281"/>
      <c r="K58" s="281"/>
      <c r="L58" s="281"/>
      <c r="M58" s="281"/>
      <c r="N58" s="281"/>
      <c r="O58" s="281"/>
      <c r="P58" s="107"/>
      <c r="Q58" s="107"/>
      <c r="R58" s="114"/>
    </row>
    <row r="59" spans="1:18" ht="15" customHeight="1" x14ac:dyDescent="0.25">
      <c r="A59" s="57">
        <v>50</v>
      </c>
      <c r="B59" s="416"/>
      <c r="C59" s="290" t="s">
        <v>207</v>
      </c>
      <c r="D59" s="290" t="s">
        <v>1384</v>
      </c>
      <c r="E59" s="290">
        <v>1407035011</v>
      </c>
      <c r="F59" s="290">
        <v>58087</v>
      </c>
      <c r="G59" s="416"/>
      <c r="H59" s="416"/>
      <c r="I59" s="416"/>
      <c r="J59" s="281"/>
      <c r="K59" s="281"/>
      <c r="L59" s="281"/>
      <c r="M59" s="281"/>
      <c r="N59" s="281"/>
      <c r="O59" s="281"/>
      <c r="P59" s="107"/>
      <c r="Q59" s="107"/>
      <c r="R59" s="114"/>
    </row>
    <row r="60" spans="1:18" ht="15" customHeight="1" x14ac:dyDescent="0.25">
      <c r="A60" s="57">
        <v>51</v>
      </c>
      <c r="B60" s="416"/>
      <c r="C60" s="290" t="s">
        <v>207</v>
      </c>
      <c r="D60" s="290" t="s">
        <v>249</v>
      </c>
      <c r="E60" s="290">
        <v>809102076</v>
      </c>
      <c r="F60" s="290">
        <v>50593</v>
      </c>
      <c r="G60" s="416"/>
      <c r="H60" s="416"/>
      <c r="I60" s="416"/>
      <c r="J60" s="281"/>
      <c r="K60" s="281"/>
      <c r="L60" s="281"/>
      <c r="M60" s="281"/>
      <c r="N60" s="281"/>
      <c r="O60" s="281"/>
      <c r="P60" s="107"/>
      <c r="Q60" s="107"/>
      <c r="R60" s="114"/>
    </row>
    <row r="61" spans="1:18" ht="15" customHeight="1" x14ac:dyDescent="0.25">
      <c r="A61" s="57">
        <v>52</v>
      </c>
      <c r="B61" s="416"/>
      <c r="C61" s="290" t="s">
        <v>207</v>
      </c>
      <c r="D61" s="290" t="s">
        <v>249</v>
      </c>
      <c r="E61" s="290">
        <v>809102035</v>
      </c>
      <c r="F61" s="290">
        <v>50952</v>
      </c>
      <c r="G61" s="416"/>
      <c r="H61" s="416"/>
      <c r="I61" s="416"/>
      <c r="J61" s="281"/>
      <c r="K61" s="281"/>
      <c r="L61" s="281"/>
      <c r="M61" s="281"/>
      <c r="N61" s="281"/>
      <c r="O61" s="281"/>
      <c r="P61" s="107"/>
      <c r="Q61" s="107"/>
      <c r="R61" s="114"/>
    </row>
    <row r="62" spans="1:18" ht="15" customHeight="1" x14ac:dyDescent="0.25">
      <c r="A62" s="57">
        <v>53</v>
      </c>
      <c r="B62" s="416"/>
      <c r="C62" s="290" t="s">
        <v>207</v>
      </c>
      <c r="D62" s="290" t="s">
        <v>249</v>
      </c>
      <c r="E62" s="290">
        <v>809102026</v>
      </c>
      <c r="F62" s="290">
        <v>50950</v>
      </c>
      <c r="G62" s="416"/>
      <c r="H62" s="416"/>
      <c r="I62" s="416"/>
      <c r="J62" s="281"/>
      <c r="K62" s="281"/>
      <c r="L62" s="281"/>
      <c r="M62" s="281"/>
      <c r="N62" s="281"/>
      <c r="O62" s="281"/>
      <c r="P62" s="107"/>
      <c r="Q62" s="107"/>
      <c r="R62" s="114"/>
    </row>
    <row r="63" spans="1:18" ht="15" customHeight="1" x14ac:dyDescent="0.25">
      <c r="A63" s="57">
        <v>54</v>
      </c>
      <c r="B63" s="416"/>
      <c r="C63" s="290" t="s">
        <v>207</v>
      </c>
      <c r="D63" s="290" t="s">
        <v>249</v>
      </c>
      <c r="E63" s="290" t="s">
        <v>262</v>
      </c>
      <c r="F63" s="290">
        <v>50949</v>
      </c>
      <c r="G63" s="416"/>
      <c r="H63" s="416"/>
      <c r="I63" s="416"/>
      <c r="J63" s="281"/>
      <c r="K63" s="281"/>
      <c r="L63" s="281"/>
      <c r="M63" s="281"/>
      <c r="N63" s="281"/>
      <c r="O63" s="281"/>
      <c r="P63" s="107"/>
      <c r="Q63" s="107"/>
      <c r="R63" s="114"/>
    </row>
    <row r="64" spans="1:18" ht="15" customHeight="1" x14ac:dyDescent="0.25">
      <c r="A64" s="57">
        <v>55</v>
      </c>
      <c r="B64" s="416"/>
      <c r="C64" s="290" t="s">
        <v>207</v>
      </c>
      <c r="D64" s="290" t="s">
        <v>249</v>
      </c>
      <c r="E64" s="290" t="s">
        <v>263</v>
      </c>
      <c r="F64" s="290">
        <v>50938</v>
      </c>
      <c r="G64" s="416"/>
      <c r="H64" s="416"/>
      <c r="I64" s="416"/>
      <c r="J64" s="281"/>
      <c r="K64" s="281"/>
      <c r="L64" s="281"/>
      <c r="M64" s="281"/>
      <c r="N64" s="281"/>
      <c r="O64" s="281"/>
      <c r="P64" s="107"/>
      <c r="Q64" s="107"/>
      <c r="R64" s="114"/>
    </row>
    <row r="65" spans="1:18" ht="15" customHeight="1" x14ac:dyDescent="0.25">
      <c r="A65" s="128">
        <v>56</v>
      </c>
      <c r="B65" s="416"/>
      <c r="C65" s="315" t="s">
        <v>207</v>
      </c>
      <c r="D65" s="315" t="s">
        <v>249</v>
      </c>
      <c r="E65" s="315" t="s">
        <v>264</v>
      </c>
      <c r="F65" s="315">
        <v>50955</v>
      </c>
      <c r="G65" s="476"/>
      <c r="H65" s="416"/>
      <c r="I65" s="416"/>
      <c r="J65" s="313"/>
      <c r="K65" s="313"/>
      <c r="L65" s="313"/>
      <c r="M65" s="313"/>
      <c r="N65" s="313"/>
      <c r="O65" s="313"/>
      <c r="P65" s="102"/>
      <c r="Q65" s="102"/>
      <c r="R65" s="106"/>
    </row>
    <row r="66" spans="1:18" ht="26.25" thickBot="1" x14ac:dyDescent="0.3">
      <c r="A66" s="109">
        <v>57</v>
      </c>
      <c r="B66" s="421"/>
      <c r="C66" s="316" t="s">
        <v>1764</v>
      </c>
      <c r="D66" s="316" t="s">
        <v>1764</v>
      </c>
      <c r="E66" s="316" t="s">
        <v>1764</v>
      </c>
      <c r="F66" s="316">
        <v>55579</v>
      </c>
      <c r="G66" s="314" t="s">
        <v>1765</v>
      </c>
      <c r="H66" s="421"/>
      <c r="I66" s="421"/>
      <c r="J66" s="282"/>
      <c r="K66" s="282"/>
      <c r="L66" s="282"/>
      <c r="M66" s="282"/>
      <c r="N66" s="282"/>
      <c r="O66" s="282"/>
      <c r="P66" s="116"/>
      <c r="Q66" s="116"/>
      <c r="R66" s="117"/>
    </row>
    <row r="67" spans="1:18" ht="15.75" x14ac:dyDescent="0.25">
      <c r="A67" s="478" t="s">
        <v>1635</v>
      </c>
      <c r="B67" s="460"/>
      <c r="C67" s="460"/>
      <c r="D67" s="460"/>
      <c r="E67" s="460"/>
      <c r="F67" s="460"/>
      <c r="G67" s="460"/>
      <c r="H67" s="460"/>
      <c r="I67" s="460"/>
      <c r="J67" s="460"/>
      <c r="K67" s="461"/>
      <c r="L67" s="110">
        <f>SUM(L31:L66)</f>
        <v>0</v>
      </c>
      <c r="M67" s="110"/>
      <c r="N67" s="110"/>
      <c r="O67" s="110">
        <f>SUM(O31:O66)</f>
        <v>0</v>
      </c>
      <c r="P67" s="110"/>
      <c r="Q67" s="110"/>
      <c r="R67" s="120">
        <f>SUM(R31:R66)</f>
        <v>0</v>
      </c>
    </row>
    <row r="68" spans="1:18" ht="15.75" x14ac:dyDescent="0.25">
      <c r="A68" s="479" t="s">
        <v>1635</v>
      </c>
      <c r="B68" s="463"/>
      <c r="C68" s="463"/>
      <c r="D68" s="463"/>
      <c r="E68" s="463"/>
      <c r="F68" s="463"/>
      <c r="G68" s="463"/>
      <c r="H68" s="463"/>
      <c r="I68" s="463"/>
      <c r="J68" s="463"/>
      <c r="K68" s="464"/>
      <c r="L68" s="59">
        <f>SUM(H31:I66)*L67</f>
        <v>0</v>
      </c>
      <c r="M68" s="59"/>
      <c r="N68" s="59"/>
      <c r="O68" s="59">
        <f>SUM(H31:I66)*O67</f>
        <v>0</v>
      </c>
      <c r="P68" s="59"/>
      <c r="Q68" s="59"/>
      <c r="R68" s="60">
        <f>SUM(H31:I66)*R67</f>
        <v>0</v>
      </c>
    </row>
    <row r="69" spans="1:18" ht="18.75" thickBot="1" x14ac:dyDescent="0.3">
      <c r="A69" s="479" t="s">
        <v>1636</v>
      </c>
      <c r="B69" s="463"/>
      <c r="C69" s="463"/>
      <c r="D69" s="463"/>
      <c r="E69" s="463"/>
      <c r="F69" s="463"/>
      <c r="G69" s="463"/>
      <c r="H69" s="463"/>
      <c r="I69" s="463"/>
      <c r="J69" s="463"/>
      <c r="K69" s="464"/>
      <c r="L69" s="465">
        <f>SUM(L68+O68+R68)</f>
        <v>0</v>
      </c>
      <c r="M69" s="466"/>
      <c r="N69" s="466"/>
      <c r="O69" s="466"/>
      <c r="P69" s="466"/>
      <c r="Q69" s="466"/>
      <c r="R69" s="477"/>
    </row>
    <row r="70" spans="1:18" x14ac:dyDescent="0.25">
      <c r="A70" s="468" t="s">
        <v>7</v>
      </c>
      <c r="B70" s="469"/>
      <c r="C70" s="469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70"/>
    </row>
    <row r="71" spans="1:18" ht="13.5" thickBot="1" x14ac:dyDescent="0.3">
      <c r="A71" s="413" t="s">
        <v>1677</v>
      </c>
      <c r="B71" s="414"/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5"/>
    </row>
    <row r="72" spans="1:18" x14ac:dyDescent="0.25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</row>
    <row r="73" spans="1:18" x14ac:dyDescent="0.25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</row>
    <row r="74" spans="1:18" x14ac:dyDescent="0.25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</row>
    <row r="75" spans="1:18" x14ac:dyDescent="0.25">
      <c r="A75" s="409" t="s">
        <v>1639</v>
      </c>
      <c r="B75" s="409"/>
      <c r="C75" s="409"/>
      <c r="D75" s="409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</row>
    <row r="76" spans="1:18" x14ac:dyDescent="0.25">
      <c r="A76" s="392" t="s">
        <v>1637</v>
      </c>
      <c r="B76" s="392"/>
      <c r="C76" s="392"/>
      <c r="D76" s="392"/>
      <c r="E76" s="392"/>
      <c r="F76" s="392"/>
      <c r="G76" s="392"/>
      <c r="H76" s="392"/>
      <c r="I76" s="392"/>
      <c r="J76" s="392"/>
      <c r="K76" s="392"/>
      <c r="L76" s="392"/>
      <c r="M76" s="392"/>
      <c r="N76" s="392"/>
      <c r="O76" s="392"/>
      <c r="P76" s="392"/>
      <c r="Q76" s="392"/>
      <c r="R76" s="392"/>
    </row>
    <row r="77" spans="1:18" x14ac:dyDescent="0.25">
      <c r="A77" s="393" t="s">
        <v>1638</v>
      </c>
      <c r="B77" s="393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</row>
    <row r="78" spans="1:18" x14ac:dyDescent="0.25">
      <c r="A78" s="394">
        <f ca="1">TODAY()</f>
        <v>42986</v>
      </c>
      <c r="B78" s="394"/>
      <c r="C78" s="394"/>
      <c r="D78" s="394"/>
      <c r="E78" s="394"/>
      <c r="F78" s="394"/>
      <c r="G78" s="394"/>
      <c r="H78" s="394"/>
      <c r="I78" s="394"/>
      <c r="J78" s="394"/>
      <c r="K78" s="394"/>
      <c r="L78" s="394"/>
      <c r="M78" s="394"/>
      <c r="N78" s="394"/>
      <c r="O78" s="394"/>
      <c r="P78" s="394"/>
      <c r="Q78" s="394"/>
      <c r="R78" s="394"/>
    </row>
    <row r="79" spans="1:18" x14ac:dyDescent="0.25">
      <c r="B79" s="56"/>
      <c r="C79" s="69"/>
      <c r="D79" s="69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64"/>
      <c r="R79" s="56" t="s">
        <v>8</v>
      </c>
    </row>
    <row r="81" spans="1:18" s="65" customFormat="1" x14ac:dyDescent="0.25">
      <c r="A81" s="70"/>
      <c r="B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66"/>
      <c r="R81" s="55"/>
    </row>
    <row r="82" spans="1:18" s="65" customFormat="1" x14ac:dyDescent="0.25">
      <c r="A82" s="70"/>
      <c r="B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66"/>
      <c r="R82" s="55"/>
    </row>
  </sheetData>
  <mergeCells count="42">
    <mergeCell ref="B10:B56"/>
    <mergeCell ref="B57:B66"/>
    <mergeCell ref="A67:K67"/>
    <mergeCell ref="A68:K68"/>
    <mergeCell ref="A69:K69"/>
    <mergeCell ref="A78:R78"/>
    <mergeCell ref="A71:R71"/>
    <mergeCell ref="H8:H9"/>
    <mergeCell ref="I8:I9"/>
    <mergeCell ref="H10:H66"/>
    <mergeCell ref="I10:I66"/>
    <mergeCell ref="G36:G37"/>
    <mergeCell ref="G33:G35"/>
    <mergeCell ref="G10:G32"/>
    <mergeCell ref="G39:G56"/>
    <mergeCell ref="G57:G65"/>
    <mergeCell ref="L69:R69"/>
    <mergeCell ref="A75:R75"/>
    <mergeCell ref="A76:R76"/>
    <mergeCell ref="A70:R70"/>
    <mergeCell ref="A77:R77"/>
    <mergeCell ref="A1:C4"/>
    <mergeCell ref="D1:R1"/>
    <mergeCell ref="D2:R2"/>
    <mergeCell ref="D3:R4"/>
    <mergeCell ref="A5:R5"/>
    <mergeCell ref="A6:R6"/>
    <mergeCell ref="A7:R7"/>
    <mergeCell ref="R8:R9"/>
    <mergeCell ref="J8:J9"/>
    <mergeCell ref="K8:K9"/>
    <mergeCell ref="L8:L9"/>
    <mergeCell ref="N8:N9"/>
    <mergeCell ref="O8:O9"/>
    <mergeCell ref="Q8:Q9"/>
    <mergeCell ref="A8:A9"/>
    <mergeCell ref="B8:B9"/>
    <mergeCell ref="C8:C9"/>
    <mergeCell ref="D8:D9"/>
    <mergeCell ref="E8:E9"/>
    <mergeCell ref="F8:F9"/>
    <mergeCell ref="G8:G9"/>
  </mergeCells>
  <printOptions horizontalCentered="1" verticalCentered="1"/>
  <pageMargins left="0.70866141732283472" right="0.70866141732283472" top="0.11229166666666666" bottom="0.21437500000000001" header="0.31496062992125984" footer="0.31496062992125984"/>
  <pageSetup paperSize="9" scale="45" orientation="landscape" r:id="rId1"/>
  <headerFooter>
    <oddFooter>&amp;L&amp;"Arial,Normal"&amp;9SAF/JJPA/GATB/MLLP/Alex M.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65"/>
  <sheetViews>
    <sheetView view="pageBreakPreview" zoomScale="85" zoomScaleNormal="90" zoomScaleSheetLayoutView="85" workbookViewId="0">
      <pane ySplit="9" topLeftCell="A37" activePane="bottomLeft" state="frozen"/>
      <selection pane="bottomLeft" activeCell="J45" sqref="J45"/>
    </sheetView>
  </sheetViews>
  <sheetFormatPr baseColWidth="10" defaultColWidth="11.42578125" defaultRowHeight="12.75" x14ac:dyDescent="0.25"/>
  <cols>
    <col min="1" max="1" width="5" style="187" customWidth="1"/>
    <col min="2" max="2" width="13.7109375" style="194" customWidth="1"/>
    <col min="3" max="3" width="16.7109375" style="194" customWidth="1"/>
    <col min="4" max="4" width="15.140625" style="194" customWidth="1"/>
    <col min="5" max="5" width="14.42578125" style="194" customWidth="1"/>
    <col min="6" max="6" width="12.42578125" style="194" customWidth="1"/>
    <col min="7" max="7" width="22.140625" style="194" customWidth="1"/>
    <col min="8" max="8" width="13.42578125" style="194" customWidth="1"/>
    <col min="9" max="9" width="14.42578125" style="194" customWidth="1"/>
    <col min="10" max="10" width="15.140625" style="194" customWidth="1"/>
    <col min="11" max="11" width="14" style="194" customWidth="1"/>
    <col min="12" max="12" width="11" style="194" customWidth="1"/>
    <col min="13" max="13" width="15.85546875" style="194" customWidth="1"/>
    <col min="14" max="14" width="18.140625" style="194" customWidth="1"/>
    <col min="15" max="15" width="18" style="194" customWidth="1"/>
    <col min="16" max="16" width="15" style="194" customWidth="1"/>
    <col min="17" max="17" width="13.5703125" style="66" customWidth="1"/>
    <col min="18" max="18" width="13.5703125" style="194" customWidth="1"/>
    <col min="19" max="16384" width="11.42578125" style="194"/>
  </cols>
  <sheetData>
    <row r="1" spans="1:18" ht="30.75" customHeight="1" x14ac:dyDescent="0.25">
      <c r="A1" s="409"/>
      <c r="B1" s="409"/>
      <c r="C1" s="433"/>
      <c r="D1" s="440" t="s">
        <v>9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518"/>
    </row>
    <row r="2" spans="1:18" ht="36" customHeight="1" x14ac:dyDescent="0.25">
      <c r="A2" s="409"/>
      <c r="B2" s="409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518"/>
    </row>
    <row r="3" spans="1:18" ht="22.5" customHeight="1" x14ac:dyDescent="0.25">
      <c r="A3" s="409"/>
      <c r="B3" s="409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519"/>
    </row>
    <row r="4" spans="1:18" ht="22.5" customHeight="1" thickBot="1" x14ac:dyDescent="0.3">
      <c r="A4" s="435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520"/>
    </row>
    <row r="5" spans="1:18" s="18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186" customFormat="1" ht="26.25" customHeight="1" thickBot="1" x14ac:dyDescent="0.3">
      <c r="A6" s="449" t="s">
        <v>1846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87" t="s">
        <v>1212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188" t="s">
        <v>1625</v>
      </c>
      <c r="N8" s="485" t="s">
        <v>1623</v>
      </c>
      <c r="O8" s="483" t="s">
        <v>1624</v>
      </c>
      <c r="P8" s="188" t="s">
        <v>1626</v>
      </c>
      <c r="Q8" s="485" t="s">
        <v>1623</v>
      </c>
      <c r="R8" s="484" t="s">
        <v>1624</v>
      </c>
    </row>
    <row r="9" spans="1:18" ht="13.5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1673</v>
      </c>
      <c r="N9" s="513"/>
      <c r="O9" s="390"/>
      <c r="P9" s="97" t="s">
        <v>1674</v>
      </c>
      <c r="Q9" s="513"/>
      <c r="R9" s="512"/>
    </row>
    <row r="10" spans="1:18" ht="30" x14ac:dyDescent="0.25">
      <c r="A10" s="184">
        <v>1</v>
      </c>
      <c r="B10" s="606" t="s">
        <v>1211</v>
      </c>
      <c r="C10" s="25" t="s">
        <v>1112</v>
      </c>
      <c r="D10" s="222" t="s">
        <v>1187</v>
      </c>
      <c r="E10" s="222" t="s">
        <v>14</v>
      </c>
      <c r="F10" s="25" t="s">
        <v>1186</v>
      </c>
      <c r="G10" s="25" t="s">
        <v>1207</v>
      </c>
      <c r="H10" s="609" t="s">
        <v>1679</v>
      </c>
      <c r="I10" s="609" t="s">
        <v>1675</v>
      </c>
      <c r="J10" s="230"/>
      <c r="K10" s="230"/>
      <c r="L10" s="230"/>
      <c r="M10" s="230"/>
      <c r="N10" s="230"/>
      <c r="O10" s="230"/>
      <c r="P10" s="231"/>
      <c r="Q10" s="232"/>
      <c r="R10" s="233"/>
    </row>
    <row r="11" spans="1:18" ht="30" x14ac:dyDescent="0.25">
      <c r="A11" s="185">
        <v>2</v>
      </c>
      <c r="B11" s="607"/>
      <c r="C11" s="223" t="s">
        <v>1112</v>
      </c>
      <c r="D11" s="223" t="s">
        <v>1187</v>
      </c>
      <c r="E11" s="223" t="s">
        <v>14</v>
      </c>
      <c r="F11" s="223">
        <v>58144</v>
      </c>
      <c r="G11" s="196" t="s">
        <v>1208</v>
      </c>
      <c r="H11" s="610"/>
      <c r="I11" s="610"/>
      <c r="J11" s="226"/>
      <c r="K11" s="226"/>
      <c r="L11" s="226"/>
      <c r="M11" s="226"/>
      <c r="N11" s="226"/>
      <c r="O11" s="226"/>
      <c r="P11" s="227"/>
      <c r="Q11" s="228"/>
      <c r="R11" s="234"/>
    </row>
    <row r="12" spans="1:18" ht="30" x14ac:dyDescent="0.25">
      <c r="A12" s="185">
        <v>3</v>
      </c>
      <c r="B12" s="607"/>
      <c r="C12" s="223" t="s">
        <v>1112</v>
      </c>
      <c r="D12" s="223" t="s">
        <v>1187</v>
      </c>
      <c r="E12" s="223" t="s">
        <v>14</v>
      </c>
      <c r="F12" s="223">
        <v>58164</v>
      </c>
      <c r="G12" s="196" t="s">
        <v>1208</v>
      </c>
      <c r="H12" s="610"/>
      <c r="I12" s="610"/>
      <c r="J12" s="226"/>
      <c r="K12" s="226"/>
      <c r="L12" s="226"/>
      <c r="M12" s="226"/>
      <c r="N12" s="226"/>
      <c r="O12" s="226"/>
      <c r="P12" s="227"/>
      <c r="Q12" s="228"/>
      <c r="R12" s="234"/>
    </row>
    <row r="13" spans="1:18" ht="30" x14ac:dyDescent="0.25">
      <c r="A13" s="299">
        <v>4</v>
      </c>
      <c r="B13" s="607"/>
      <c r="C13" s="223" t="s">
        <v>1112</v>
      </c>
      <c r="D13" s="223" t="s">
        <v>1187</v>
      </c>
      <c r="E13" s="223" t="s">
        <v>14</v>
      </c>
      <c r="F13" s="223">
        <v>58165</v>
      </c>
      <c r="G13" s="196" t="s">
        <v>1208</v>
      </c>
      <c r="H13" s="610"/>
      <c r="I13" s="610"/>
      <c r="J13" s="226"/>
      <c r="K13" s="226"/>
      <c r="L13" s="226"/>
      <c r="M13" s="226"/>
      <c r="N13" s="226"/>
      <c r="O13" s="226"/>
      <c r="P13" s="227"/>
      <c r="Q13" s="228"/>
      <c r="R13" s="234"/>
    </row>
    <row r="14" spans="1:18" ht="30" x14ac:dyDescent="0.25">
      <c r="A14" s="299">
        <v>5</v>
      </c>
      <c r="B14" s="607"/>
      <c r="C14" s="223" t="s">
        <v>1112</v>
      </c>
      <c r="D14" s="223" t="s">
        <v>1187</v>
      </c>
      <c r="E14" s="223" t="s">
        <v>14</v>
      </c>
      <c r="F14" s="223">
        <v>58166</v>
      </c>
      <c r="G14" s="196" t="s">
        <v>1208</v>
      </c>
      <c r="H14" s="610"/>
      <c r="I14" s="610"/>
      <c r="J14" s="226"/>
      <c r="K14" s="226"/>
      <c r="L14" s="226"/>
      <c r="M14" s="226"/>
      <c r="N14" s="226"/>
      <c r="O14" s="226"/>
      <c r="P14" s="227"/>
      <c r="Q14" s="228"/>
      <c r="R14" s="234"/>
    </row>
    <row r="15" spans="1:18" ht="30" x14ac:dyDescent="0.25">
      <c r="A15" s="299">
        <v>6</v>
      </c>
      <c r="B15" s="607"/>
      <c r="C15" s="223" t="s">
        <v>1112</v>
      </c>
      <c r="D15" s="223" t="s">
        <v>1187</v>
      </c>
      <c r="E15" s="223" t="s">
        <v>14</v>
      </c>
      <c r="F15" s="223">
        <v>58167</v>
      </c>
      <c r="G15" s="196" t="s">
        <v>1208</v>
      </c>
      <c r="H15" s="610"/>
      <c r="I15" s="610"/>
      <c r="J15" s="226"/>
      <c r="K15" s="226"/>
      <c r="L15" s="226"/>
      <c r="M15" s="226"/>
      <c r="N15" s="226"/>
      <c r="O15" s="226"/>
      <c r="P15" s="227"/>
      <c r="Q15" s="228"/>
      <c r="R15" s="234"/>
    </row>
    <row r="16" spans="1:18" ht="30" x14ac:dyDescent="0.25">
      <c r="A16" s="299">
        <v>7</v>
      </c>
      <c r="B16" s="607"/>
      <c r="C16" s="223" t="s">
        <v>1112</v>
      </c>
      <c r="D16" s="223" t="s">
        <v>1187</v>
      </c>
      <c r="E16" s="223" t="s">
        <v>14</v>
      </c>
      <c r="F16" s="223">
        <v>58168</v>
      </c>
      <c r="G16" s="196" t="s">
        <v>1208</v>
      </c>
      <c r="H16" s="610"/>
      <c r="I16" s="610"/>
      <c r="J16" s="226"/>
      <c r="K16" s="226"/>
      <c r="L16" s="226"/>
      <c r="M16" s="226"/>
      <c r="N16" s="226"/>
      <c r="O16" s="226"/>
      <c r="P16" s="227"/>
      <c r="Q16" s="228"/>
      <c r="R16" s="234"/>
    </row>
    <row r="17" spans="1:18" ht="30" x14ac:dyDescent="0.25">
      <c r="A17" s="299">
        <v>8</v>
      </c>
      <c r="B17" s="607"/>
      <c r="C17" s="223" t="s">
        <v>1112</v>
      </c>
      <c r="D17" s="223" t="s">
        <v>1187</v>
      </c>
      <c r="E17" s="223" t="s">
        <v>14</v>
      </c>
      <c r="F17" s="223" t="s">
        <v>14</v>
      </c>
      <c r="G17" s="196" t="s">
        <v>1171</v>
      </c>
      <c r="H17" s="610"/>
      <c r="I17" s="610"/>
      <c r="J17" s="226"/>
      <c r="K17" s="226"/>
      <c r="L17" s="226"/>
      <c r="M17" s="226"/>
      <c r="N17" s="226"/>
      <c r="O17" s="226"/>
      <c r="P17" s="227"/>
      <c r="Q17" s="228"/>
      <c r="R17" s="234"/>
    </row>
    <row r="18" spans="1:18" ht="15" x14ac:dyDescent="0.25">
      <c r="A18" s="299">
        <v>9</v>
      </c>
      <c r="B18" s="607"/>
      <c r="C18" s="196" t="s">
        <v>1112</v>
      </c>
      <c r="D18" s="196" t="s">
        <v>14</v>
      </c>
      <c r="E18" s="196" t="s">
        <v>1188</v>
      </c>
      <c r="F18" s="196" t="s">
        <v>1189</v>
      </c>
      <c r="G18" s="196" t="s">
        <v>1209</v>
      </c>
      <c r="H18" s="610"/>
      <c r="I18" s="610"/>
      <c r="J18" s="226"/>
      <c r="K18" s="226"/>
      <c r="L18" s="226"/>
      <c r="M18" s="226"/>
      <c r="N18" s="226"/>
      <c r="O18" s="226"/>
      <c r="P18" s="227"/>
      <c r="Q18" s="228"/>
      <c r="R18" s="234"/>
    </row>
    <row r="19" spans="1:18" ht="15" x14ac:dyDescent="0.25">
      <c r="A19" s="299">
        <v>10</v>
      </c>
      <c r="B19" s="607"/>
      <c r="C19" s="196" t="s">
        <v>1112</v>
      </c>
      <c r="D19" s="196" t="s">
        <v>1190</v>
      </c>
      <c r="E19" s="196" t="s">
        <v>1190</v>
      </c>
      <c r="F19" s="196" t="s">
        <v>1191</v>
      </c>
      <c r="G19" s="196" t="s">
        <v>273</v>
      </c>
      <c r="H19" s="610"/>
      <c r="I19" s="610"/>
      <c r="J19" s="226"/>
      <c r="K19" s="226"/>
      <c r="L19" s="226"/>
      <c r="M19" s="226"/>
      <c r="N19" s="226"/>
      <c r="O19" s="226"/>
      <c r="P19" s="227"/>
      <c r="Q19" s="228"/>
      <c r="R19" s="234"/>
    </row>
    <row r="20" spans="1:18" ht="15" x14ac:dyDescent="0.25">
      <c r="A20" s="299">
        <v>11</v>
      </c>
      <c r="B20" s="607"/>
      <c r="C20" s="196" t="s">
        <v>1112</v>
      </c>
      <c r="D20" s="196" t="s">
        <v>1192</v>
      </c>
      <c r="E20" s="196" t="s">
        <v>1190</v>
      </c>
      <c r="F20" s="196" t="s">
        <v>1193</v>
      </c>
      <c r="G20" s="196" t="s">
        <v>273</v>
      </c>
      <c r="H20" s="610"/>
      <c r="I20" s="610"/>
      <c r="J20" s="226"/>
      <c r="K20" s="226"/>
      <c r="L20" s="226"/>
      <c r="M20" s="226"/>
      <c r="N20" s="226"/>
      <c r="O20" s="226"/>
      <c r="P20" s="227"/>
      <c r="Q20" s="228"/>
      <c r="R20" s="234"/>
    </row>
    <row r="21" spans="1:18" ht="15" x14ac:dyDescent="0.25">
      <c r="A21" s="299">
        <v>12</v>
      </c>
      <c r="B21" s="607"/>
      <c r="C21" s="196" t="s">
        <v>1112</v>
      </c>
      <c r="D21" s="196" t="s">
        <v>1190</v>
      </c>
      <c r="E21" s="196" t="s">
        <v>1190</v>
      </c>
      <c r="F21" s="196" t="s">
        <v>1194</v>
      </c>
      <c r="G21" s="196" t="s">
        <v>273</v>
      </c>
      <c r="H21" s="610"/>
      <c r="I21" s="610"/>
      <c r="J21" s="226"/>
      <c r="K21" s="226"/>
      <c r="L21" s="226"/>
      <c r="M21" s="226"/>
      <c r="N21" s="226"/>
      <c r="O21" s="226"/>
      <c r="P21" s="227"/>
      <c r="Q21" s="228"/>
      <c r="R21" s="234"/>
    </row>
    <row r="22" spans="1:18" ht="15" x14ac:dyDescent="0.25">
      <c r="A22" s="299">
        <v>13</v>
      </c>
      <c r="B22" s="607"/>
      <c r="C22" s="196" t="s">
        <v>1112</v>
      </c>
      <c r="D22" s="196" t="s">
        <v>1190</v>
      </c>
      <c r="E22" s="196" t="s">
        <v>1190</v>
      </c>
      <c r="F22" s="196" t="s">
        <v>1195</v>
      </c>
      <c r="G22" s="196" t="s">
        <v>273</v>
      </c>
      <c r="H22" s="610"/>
      <c r="I22" s="610"/>
      <c r="J22" s="226"/>
      <c r="K22" s="226"/>
      <c r="L22" s="226"/>
      <c r="M22" s="226"/>
      <c r="N22" s="226"/>
      <c r="O22" s="226"/>
      <c r="P22" s="227"/>
      <c r="Q22" s="228"/>
      <c r="R22" s="234"/>
    </row>
    <row r="23" spans="1:18" ht="30" x14ac:dyDescent="0.25">
      <c r="A23" s="299">
        <v>14</v>
      </c>
      <c r="B23" s="607"/>
      <c r="C23" s="196" t="s">
        <v>1112</v>
      </c>
      <c r="D23" s="196" t="s">
        <v>1196</v>
      </c>
      <c r="E23" s="196" t="s">
        <v>14</v>
      </c>
      <c r="F23" s="196" t="s">
        <v>1197</v>
      </c>
      <c r="G23" s="196" t="s">
        <v>417</v>
      </c>
      <c r="H23" s="610"/>
      <c r="I23" s="610"/>
      <c r="J23" s="226"/>
      <c r="K23" s="226"/>
      <c r="L23" s="226"/>
      <c r="M23" s="226"/>
      <c r="N23" s="226"/>
      <c r="O23" s="226"/>
      <c r="P23" s="227"/>
      <c r="Q23" s="228"/>
      <c r="R23" s="234"/>
    </row>
    <row r="24" spans="1:18" ht="15" x14ac:dyDescent="0.25">
      <c r="A24" s="299">
        <v>15</v>
      </c>
      <c r="B24" s="607"/>
      <c r="C24" s="196" t="s">
        <v>1112</v>
      </c>
      <c r="D24" s="196" t="s">
        <v>1196</v>
      </c>
      <c r="E24" s="196" t="s">
        <v>14</v>
      </c>
      <c r="F24" s="196" t="s">
        <v>1198</v>
      </c>
      <c r="G24" s="196" t="s">
        <v>277</v>
      </c>
      <c r="H24" s="610"/>
      <c r="I24" s="610"/>
      <c r="J24" s="226"/>
      <c r="K24" s="226"/>
      <c r="L24" s="226"/>
      <c r="M24" s="226"/>
      <c r="N24" s="226"/>
      <c r="O24" s="226"/>
      <c r="P24" s="227"/>
      <c r="Q24" s="228"/>
      <c r="R24" s="234"/>
    </row>
    <row r="25" spans="1:18" ht="15" x14ac:dyDescent="0.25">
      <c r="A25" s="299">
        <v>16</v>
      </c>
      <c r="B25" s="607"/>
      <c r="C25" s="196" t="s">
        <v>1112</v>
      </c>
      <c r="D25" s="196" t="s">
        <v>1196</v>
      </c>
      <c r="E25" s="196" t="s">
        <v>14</v>
      </c>
      <c r="F25" s="196" t="s">
        <v>1439</v>
      </c>
      <c r="G25" s="196" t="s">
        <v>1265</v>
      </c>
      <c r="H25" s="610"/>
      <c r="I25" s="610"/>
      <c r="J25" s="226"/>
      <c r="K25" s="226"/>
      <c r="L25" s="226"/>
      <c r="M25" s="226"/>
      <c r="N25" s="226"/>
      <c r="O25" s="226"/>
      <c r="P25" s="227"/>
      <c r="Q25" s="228"/>
      <c r="R25" s="234"/>
    </row>
    <row r="26" spans="1:18" ht="15" x14ac:dyDescent="0.25">
      <c r="A26" s="299">
        <v>17</v>
      </c>
      <c r="B26" s="607"/>
      <c r="C26" s="22" t="s">
        <v>1112</v>
      </c>
      <c r="D26" s="22" t="s">
        <v>1196</v>
      </c>
      <c r="E26" s="196" t="s">
        <v>14</v>
      </c>
      <c r="F26" s="22" t="s">
        <v>1199</v>
      </c>
      <c r="G26" s="22" t="s">
        <v>1210</v>
      </c>
      <c r="H26" s="610"/>
      <c r="I26" s="610"/>
      <c r="J26" s="229"/>
      <c r="K26" s="229"/>
      <c r="L26" s="229"/>
      <c r="M26" s="229"/>
      <c r="N26" s="229"/>
      <c r="O26" s="229"/>
      <c r="P26" s="227"/>
      <c r="Q26" s="228"/>
      <c r="R26" s="234"/>
    </row>
    <row r="27" spans="1:18" ht="15" x14ac:dyDescent="0.25">
      <c r="A27" s="299">
        <v>18</v>
      </c>
      <c r="B27" s="607"/>
      <c r="C27" s="196" t="s">
        <v>1112</v>
      </c>
      <c r="D27" s="196" t="s">
        <v>14</v>
      </c>
      <c r="E27" s="196" t="s">
        <v>14</v>
      </c>
      <c r="F27" s="196" t="s">
        <v>1200</v>
      </c>
      <c r="G27" s="196" t="s">
        <v>270</v>
      </c>
      <c r="H27" s="610"/>
      <c r="I27" s="610"/>
      <c r="J27" s="226"/>
      <c r="K27" s="226"/>
      <c r="L27" s="226"/>
      <c r="M27" s="226"/>
      <c r="N27" s="226"/>
      <c r="O27" s="226"/>
      <c r="P27" s="227"/>
      <c r="Q27" s="228"/>
      <c r="R27" s="234"/>
    </row>
    <row r="28" spans="1:18" ht="15" x14ac:dyDescent="0.25">
      <c r="A28" s="299">
        <v>19</v>
      </c>
      <c r="B28" s="607"/>
      <c r="C28" s="195" t="s">
        <v>1112</v>
      </c>
      <c r="D28" s="223" t="s">
        <v>14</v>
      </c>
      <c r="E28" s="223" t="s">
        <v>14</v>
      </c>
      <c r="F28" s="223">
        <v>49284</v>
      </c>
      <c r="G28" s="195" t="s">
        <v>271</v>
      </c>
      <c r="H28" s="610"/>
      <c r="I28" s="610"/>
      <c r="J28" s="226"/>
      <c r="K28" s="226"/>
      <c r="L28" s="226"/>
      <c r="M28" s="226"/>
      <c r="N28" s="226"/>
      <c r="O28" s="226"/>
      <c r="P28" s="227"/>
      <c r="Q28" s="228"/>
      <c r="R28" s="234"/>
    </row>
    <row r="29" spans="1:18" ht="15" x14ac:dyDescent="0.25">
      <c r="A29" s="299">
        <v>20</v>
      </c>
      <c r="B29" s="607"/>
      <c r="C29" s="196" t="s">
        <v>1112</v>
      </c>
      <c r="D29" s="196" t="s">
        <v>1201</v>
      </c>
      <c r="E29" s="196" t="s">
        <v>1202</v>
      </c>
      <c r="F29" s="196" t="s">
        <v>1203</v>
      </c>
      <c r="G29" s="196" t="s">
        <v>1116</v>
      </c>
      <c r="H29" s="610"/>
      <c r="I29" s="610"/>
      <c r="J29" s="226"/>
      <c r="K29" s="226"/>
      <c r="L29" s="226"/>
      <c r="M29" s="226"/>
      <c r="N29" s="226"/>
      <c r="O29" s="226"/>
      <c r="P29" s="227"/>
      <c r="Q29" s="228"/>
      <c r="R29" s="234"/>
    </row>
    <row r="30" spans="1:18" ht="15" x14ac:dyDescent="0.25">
      <c r="A30" s="299">
        <v>21</v>
      </c>
      <c r="B30" s="607"/>
      <c r="C30" s="196" t="s">
        <v>1112</v>
      </c>
      <c r="D30" s="196" t="s">
        <v>1201</v>
      </c>
      <c r="E30" s="196" t="s">
        <v>1202</v>
      </c>
      <c r="F30" s="196" t="s">
        <v>1204</v>
      </c>
      <c r="G30" s="196" t="s">
        <v>1116</v>
      </c>
      <c r="H30" s="610"/>
      <c r="I30" s="610"/>
      <c r="J30" s="226"/>
      <c r="K30" s="226"/>
      <c r="L30" s="226"/>
      <c r="M30" s="226"/>
      <c r="N30" s="226"/>
      <c r="O30" s="226"/>
      <c r="P30" s="227"/>
      <c r="Q30" s="228"/>
      <c r="R30" s="234"/>
    </row>
    <row r="31" spans="1:18" ht="30" x14ac:dyDescent="0.25">
      <c r="A31" s="299">
        <v>22</v>
      </c>
      <c r="B31" s="607"/>
      <c r="C31" s="196" t="s">
        <v>1112</v>
      </c>
      <c r="D31" s="196" t="s">
        <v>1196</v>
      </c>
      <c r="E31" s="196" t="s">
        <v>1205</v>
      </c>
      <c r="F31" s="196" t="s">
        <v>1737</v>
      </c>
      <c r="G31" s="196" t="s">
        <v>1116</v>
      </c>
      <c r="H31" s="610"/>
      <c r="I31" s="610"/>
      <c r="J31" s="226"/>
      <c r="K31" s="226"/>
      <c r="L31" s="226"/>
      <c r="M31" s="226"/>
      <c r="N31" s="226"/>
      <c r="O31" s="226"/>
      <c r="P31" s="227"/>
      <c r="Q31" s="228"/>
      <c r="R31" s="234"/>
    </row>
    <row r="32" spans="1:18" ht="15" x14ac:dyDescent="0.25">
      <c r="A32" s="299">
        <v>23</v>
      </c>
      <c r="B32" s="607"/>
      <c r="C32" s="196" t="s">
        <v>1112</v>
      </c>
      <c r="D32" s="196" t="s">
        <v>1196</v>
      </c>
      <c r="E32" s="196" t="s">
        <v>14</v>
      </c>
      <c r="F32" s="196" t="s">
        <v>14</v>
      </c>
      <c r="G32" s="196" t="s">
        <v>308</v>
      </c>
      <c r="H32" s="610"/>
      <c r="I32" s="610"/>
      <c r="J32" s="226"/>
      <c r="K32" s="226"/>
      <c r="L32" s="226"/>
      <c r="M32" s="226"/>
      <c r="N32" s="226"/>
      <c r="O32" s="226"/>
      <c r="P32" s="227"/>
      <c r="Q32" s="228"/>
      <c r="R32" s="234"/>
    </row>
    <row r="33" spans="1:18" s="300" customFormat="1" ht="15" x14ac:dyDescent="0.25">
      <c r="A33" s="299">
        <v>24</v>
      </c>
      <c r="B33" s="607"/>
      <c r="C33" s="303" t="s">
        <v>1112</v>
      </c>
      <c r="D33" s="303" t="s">
        <v>1724</v>
      </c>
      <c r="E33" s="303" t="s">
        <v>14</v>
      </c>
      <c r="F33" s="303" t="s">
        <v>14</v>
      </c>
      <c r="G33" s="303" t="s">
        <v>267</v>
      </c>
      <c r="H33" s="610"/>
      <c r="I33" s="610"/>
      <c r="J33" s="226"/>
      <c r="K33" s="226"/>
      <c r="L33" s="226"/>
      <c r="M33" s="226"/>
      <c r="N33" s="226"/>
      <c r="O33" s="226"/>
      <c r="P33" s="227"/>
      <c r="Q33" s="228"/>
      <c r="R33" s="234"/>
    </row>
    <row r="34" spans="1:18" s="300" customFormat="1" ht="15" x14ac:dyDescent="0.25">
      <c r="A34" s="299">
        <v>25</v>
      </c>
      <c r="B34" s="607"/>
      <c r="C34" s="303" t="s">
        <v>1112</v>
      </c>
      <c r="D34" s="303" t="s">
        <v>1724</v>
      </c>
      <c r="E34" s="303" t="s">
        <v>14</v>
      </c>
      <c r="F34" s="303" t="s">
        <v>1725</v>
      </c>
      <c r="G34" s="303" t="s">
        <v>353</v>
      </c>
      <c r="H34" s="610"/>
      <c r="I34" s="610"/>
      <c r="J34" s="226"/>
      <c r="K34" s="226"/>
      <c r="L34" s="226"/>
      <c r="M34" s="226"/>
      <c r="N34" s="226"/>
      <c r="O34" s="226"/>
      <c r="P34" s="227"/>
      <c r="Q34" s="228"/>
      <c r="R34" s="234"/>
    </row>
    <row r="35" spans="1:18" s="300" customFormat="1" ht="30" x14ac:dyDescent="0.25">
      <c r="A35" s="299">
        <v>26</v>
      </c>
      <c r="B35" s="607"/>
      <c r="C35" s="303" t="s">
        <v>1112</v>
      </c>
      <c r="D35" s="303" t="s">
        <v>14</v>
      </c>
      <c r="E35" s="303" t="s">
        <v>14</v>
      </c>
      <c r="F35" s="303" t="s">
        <v>1726</v>
      </c>
      <c r="G35" s="303" t="s">
        <v>1394</v>
      </c>
      <c r="H35" s="610"/>
      <c r="I35" s="610"/>
      <c r="J35" s="226"/>
      <c r="K35" s="226"/>
      <c r="L35" s="226"/>
      <c r="M35" s="226"/>
      <c r="N35" s="226"/>
      <c r="O35" s="226"/>
      <c r="P35" s="227"/>
      <c r="Q35" s="228"/>
      <c r="R35" s="234"/>
    </row>
    <row r="36" spans="1:18" s="300" customFormat="1" ht="30" x14ac:dyDescent="0.25">
      <c r="A36" s="299">
        <v>27</v>
      </c>
      <c r="B36" s="607"/>
      <c r="C36" s="303" t="s">
        <v>1112</v>
      </c>
      <c r="D36" s="303" t="s">
        <v>14</v>
      </c>
      <c r="E36" s="303" t="s">
        <v>14</v>
      </c>
      <c r="F36" s="303" t="s">
        <v>1439</v>
      </c>
      <c r="G36" s="303" t="s">
        <v>1738</v>
      </c>
      <c r="H36" s="610"/>
      <c r="I36" s="610"/>
      <c r="J36" s="226"/>
      <c r="K36" s="226"/>
      <c r="L36" s="226"/>
      <c r="M36" s="226"/>
      <c r="N36" s="226"/>
      <c r="O36" s="226"/>
      <c r="P36" s="227"/>
      <c r="Q36" s="228"/>
      <c r="R36" s="234"/>
    </row>
    <row r="37" spans="1:18" s="300" customFormat="1" ht="30" x14ac:dyDescent="0.25">
      <c r="A37" s="299">
        <v>28</v>
      </c>
      <c r="B37" s="607"/>
      <c r="C37" s="303" t="s">
        <v>1112</v>
      </c>
      <c r="D37" s="303" t="s">
        <v>14</v>
      </c>
      <c r="E37" s="303" t="s">
        <v>14</v>
      </c>
      <c r="F37" s="303" t="s">
        <v>1727</v>
      </c>
      <c r="G37" s="303" t="s">
        <v>1738</v>
      </c>
      <c r="H37" s="610"/>
      <c r="I37" s="610"/>
      <c r="J37" s="226"/>
      <c r="K37" s="226"/>
      <c r="L37" s="226"/>
      <c r="M37" s="226"/>
      <c r="N37" s="226"/>
      <c r="O37" s="226"/>
      <c r="P37" s="227"/>
      <c r="Q37" s="228"/>
      <c r="R37" s="234"/>
    </row>
    <row r="38" spans="1:18" s="300" customFormat="1" ht="15" x14ac:dyDescent="0.25">
      <c r="A38" s="299">
        <v>29</v>
      </c>
      <c r="B38" s="607" t="s">
        <v>1211</v>
      </c>
      <c r="C38" s="303" t="s">
        <v>1112</v>
      </c>
      <c r="D38" s="303" t="s">
        <v>14</v>
      </c>
      <c r="E38" s="303" t="s">
        <v>14</v>
      </c>
      <c r="F38" s="303" t="s">
        <v>1728</v>
      </c>
      <c r="G38" s="303" t="s">
        <v>307</v>
      </c>
      <c r="H38" s="610" t="s">
        <v>1679</v>
      </c>
      <c r="I38" s="610" t="s">
        <v>1675</v>
      </c>
      <c r="J38" s="226"/>
      <c r="K38" s="226"/>
      <c r="L38" s="226"/>
      <c r="M38" s="226"/>
      <c r="N38" s="226"/>
      <c r="O38" s="226"/>
      <c r="P38" s="227"/>
      <c r="Q38" s="228"/>
      <c r="R38" s="234"/>
    </row>
    <row r="39" spans="1:18" s="300" customFormat="1" ht="15" x14ac:dyDescent="0.25">
      <c r="A39" s="299">
        <v>30</v>
      </c>
      <c r="B39" s="607"/>
      <c r="C39" s="303" t="s">
        <v>1112</v>
      </c>
      <c r="D39" s="303" t="s">
        <v>14</v>
      </c>
      <c r="E39" s="303" t="s">
        <v>14</v>
      </c>
      <c r="F39" s="303" t="s">
        <v>1693</v>
      </c>
      <c r="G39" s="303" t="s">
        <v>306</v>
      </c>
      <c r="H39" s="610"/>
      <c r="I39" s="610"/>
      <c r="J39" s="226"/>
      <c r="K39" s="226"/>
      <c r="L39" s="226"/>
      <c r="M39" s="226"/>
      <c r="N39" s="226"/>
      <c r="O39" s="226"/>
      <c r="P39" s="227"/>
      <c r="Q39" s="228"/>
      <c r="R39" s="234"/>
    </row>
    <row r="40" spans="1:18" s="300" customFormat="1" ht="15" x14ac:dyDescent="0.25">
      <c r="A40" s="299">
        <v>31</v>
      </c>
      <c r="B40" s="607"/>
      <c r="C40" s="303" t="s">
        <v>1112</v>
      </c>
      <c r="D40" s="303" t="s">
        <v>14</v>
      </c>
      <c r="E40" s="303" t="s">
        <v>14</v>
      </c>
      <c r="F40" s="303" t="s">
        <v>1694</v>
      </c>
      <c r="G40" s="303" t="s">
        <v>302</v>
      </c>
      <c r="H40" s="610"/>
      <c r="I40" s="610"/>
      <c r="J40" s="226"/>
      <c r="K40" s="226"/>
      <c r="L40" s="226"/>
      <c r="M40" s="226"/>
      <c r="N40" s="226"/>
      <c r="O40" s="226"/>
      <c r="P40" s="227"/>
      <c r="Q40" s="228"/>
      <c r="R40" s="234"/>
    </row>
    <row r="41" spans="1:18" s="300" customFormat="1" ht="15" x14ac:dyDescent="0.25">
      <c r="A41" s="299">
        <v>32</v>
      </c>
      <c r="B41" s="607"/>
      <c r="C41" s="303" t="s">
        <v>1112</v>
      </c>
      <c r="D41" s="303" t="s">
        <v>14</v>
      </c>
      <c r="E41" s="303" t="s">
        <v>14</v>
      </c>
      <c r="F41" s="303" t="s">
        <v>1729</v>
      </c>
      <c r="G41" s="303" t="s">
        <v>271</v>
      </c>
      <c r="H41" s="610"/>
      <c r="I41" s="610"/>
      <c r="J41" s="226"/>
      <c r="K41" s="226"/>
      <c r="L41" s="226"/>
      <c r="M41" s="226"/>
      <c r="N41" s="226"/>
      <c r="O41" s="226"/>
      <c r="P41" s="227"/>
      <c r="Q41" s="228"/>
      <c r="R41" s="234"/>
    </row>
    <row r="42" spans="1:18" s="300" customFormat="1" ht="15" x14ac:dyDescent="0.25">
      <c r="A42" s="299">
        <v>33</v>
      </c>
      <c r="B42" s="607"/>
      <c r="C42" s="303" t="s">
        <v>1112</v>
      </c>
      <c r="D42" s="303" t="s">
        <v>14</v>
      </c>
      <c r="E42" s="303" t="s">
        <v>14</v>
      </c>
      <c r="F42" s="303" t="s">
        <v>1730</v>
      </c>
      <c r="G42" s="303" t="s">
        <v>271</v>
      </c>
      <c r="H42" s="610"/>
      <c r="I42" s="610"/>
      <c r="J42" s="226"/>
      <c r="K42" s="226"/>
      <c r="L42" s="226"/>
      <c r="M42" s="226"/>
      <c r="N42" s="226"/>
      <c r="O42" s="226"/>
      <c r="P42" s="227"/>
      <c r="Q42" s="228"/>
      <c r="R42" s="234"/>
    </row>
    <row r="43" spans="1:18" s="300" customFormat="1" ht="15" x14ac:dyDescent="0.25">
      <c r="A43" s="299">
        <v>34</v>
      </c>
      <c r="B43" s="607"/>
      <c r="C43" s="303" t="s">
        <v>1112</v>
      </c>
      <c r="D43" s="303" t="s">
        <v>14</v>
      </c>
      <c r="E43" s="303" t="s">
        <v>14</v>
      </c>
      <c r="F43" s="303" t="s">
        <v>1731</v>
      </c>
      <c r="G43" s="303" t="s">
        <v>271</v>
      </c>
      <c r="H43" s="610"/>
      <c r="I43" s="610"/>
      <c r="J43" s="226"/>
      <c r="K43" s="226"/>
      <c r="L43" s="226"/>
      <c r="M43" s="226"/>
      <c r="N43" s="226"/>
      <c r="O43" s="226"/>
      <c r="P43" s="227"/>
      <c r="Q43" s="228"/>
      <c r="R43" s="234"/>
    </row>
    <row r="44" spans="1:18" s="300" customFormat="1" ht="15" x14ac:dyDescent="0.25">
      <c r="A44" s="299">
        <v>35</v>
      </c>
      <c r="B44" s="607"/>
      <c r="C44" s="303" t="s">
        <v>1112</v>
      </c>
      <c r="D44" s="303" t="s">
        <v>14</v>
      </c>
      <c r="E44" s="303" t="s">
        <v>14</v>
      </c>
      <c r="F44" s="303" t="s">
        <v>1732</v>
      </c>
      <c r="G44" s="303" t="s">
        <v>271</v>
      </c>
      <c r="H44" s="610"/>
      <c r="I44" s="610"/>
      <c r="J44" s="226"/>
      <c r="K44" s="226"/>
      <c r="L44" s="226"/>
      <c r="M44" s="226"/>
      <c r="N44" s="226"/>
      <c r="O44" s="226"/>
      <c r="P44" s="227"/>
      <c r="Q44" s="228"/>
      <c r="R44" s="234"/>
    </row>
    <row r="45" spans="1:18" s="300" customFormat="1" ht="15" x14ac:dyDescent="0.25">
      <c r="A45" s="299">
        <v>36</v>
      </c>
      <c r="B45" s="607"/>
      <c r="C45" s="303" t="s">
        <v>1112</v>
      </c>
      <c r="D45" s="303" t="s">
        <v>14</v>
      </c>
      <c r="E45" s="303" t="s">
        <v>14</v>
      </c>
      <c r="F45" s="303" t="s">
        <v>1733</v>
      </c>
      <c r="G45" s="303" t="s">
        <v>1739</v>
      </c>
      <c r="H45" s="610"/>
      <c r="I45" s="610"/>
      <c r="J45" s="226"/>
      <c r="K45" s="226"/>
      <c r="L45" s="226"/>
      <c r="M45" s="226"/>
      <c r="N45" s="226"/>
      <c r="O45" s="226"/>
      <c r="P45" s="227"/>
      <c r="Q45" s="228"/>
      <c r="R45" s="234"/>
    </row>
    <row r="46" spans="1:18" s="300" customFormat="1" ht="15" x14ac:dyDescent="0.25">
      <c r="A46" s="299">
        <v>37</v>
      </c>
      <c r="B46" s="607"/>
      <c r="C46" s="303" t="s">
        <v>1112</v>
      </c>
      <c r="D46" s="303" t="s">
        <v>14</v>
      </c>
      <c r="E46" s="303" t="s">
        <v>14</v>
      </c>
      <c r="F46" s="303" t="s">
        <v>1734</v>
      </c>
      <c r="G46" s="303" t="s">
        <v>1437</v>
      </c>
      <c r="H46" s="610"/>
      <c r="I46" s="610"/>
      <c r="J46" s="226"/>
      <c r="K46" s="226"/>
      <c r="L46" s="226"/>
      <c r="M46" s="226"/>
      <c r="N46" s="226"/>
      <c r="O46" s="226"/>
      <c r="P46" s="227"/>
      <c r="Q46" s="228"/>
      <c r="R46" s="234"/>
    </row>
    <row r="47" spans="1:18" s="300" customFormat="1" ht="15" x14ac:dyDescent="0.25">
      <c r="A47" s="299">
        <v>38</v>
      </c>
      <c r="B47" s="607"/>
      <c r="C47" s="303" t="s">
        <v>1112</v>
      </c>
      <c r="D47" s="303" t="s">
        <v>14</v>
      </c>
      <c r="E47" s="303" t="s">
        <v>14</v>
      </c>
      <c r="F47" s="303" t="s">
        <v>1735</v>
      </c>
      <c r="G47" s="303" t="s">
        <v>1397</v>
      </c>
      <c r="H47" s="610"/>
      <c r="I47" s="610"/>
      <c r="J47" s="226"/>
      <c r="K47" s="226"/>
      <c r="L47" s="226"/>
      <c r="M47" s="226"/>
      <c r="N47" s="226"/>
      <c r="O47" s="226"/>
      <c r="P47" s="227"/>
      <c r="Q47" s="228"/>
      <c r="R47" s="234"/>
    </row>
    <row r="48" spans="1:18" s="300" customFormat="1" ht="15" x14ac:dyDescent="0.25">
      <c r="A48" s="299">
        <v>39</v>
      </c>
      <c r="B48" s="607"/>
      <c r="C48" s="303" t="s">
        <v>1112</v>
      </c>
      <c r="D48" s="303" t="s">
        <v>14</v>
      </c>
      <c r="E48" s="303" t="s">
        <v>14</v>
      </c>
      <c r="F48" s="303" t="s">
        <v>1736</v>
      </c>
      <c r="G48" s="303" t="s">
        <v>1740</v>
      </c>
      <c r="H48" s="610"/>
      <c r="I48" s="610"/>
      <c r="J48" s="226"/>
      <c r="K48" s="226"/>
      <c r="L48" s="226"/>
      <c r="M48" s="226"/>
      <c r="N48" s="226"/>
      <c r="O48" s="226"/>
      <c r="P48" s="227"/>
      <c r="Q48" s="228"/>
      <c r="R48" s="234"/>
    </row>
    <row r="49" spans="1:19" ht="15" x14ac:dyDescent="0.25">
      <c r="A49" s="299">
        <v>40</v>
      </c>
      <c r="B49" s="607"/>
      <c r="C49" s="196" t="s">
        <v>1112</v>
      </c>
      <c r="D49" s="196" t="s">
        <v>1196</v>
      </c>
      <c r="E49" s="196" t="s">
        <v>14</v>
      </c>
      <c r="F49" s="196" t="s">
        <v>1206</v>
      </c>
      <c r="G49" s="196" t="s">
        <v>437</v>
      </c>
      <c r="H49" s="610"/>
      <c r="I49" s="610"/>
      <c r="J49" s="226"/>
      <c r="K49" s="226"/>
      <c r="L49" s="226"/>
      <c r="M49" s="226"/>
      <c r="N49" s="226"/>
      <c r="O49" s="226"/>
      <c r="P49" s="227"/>
      <c r="Q49" s="228"/>
      <c r="R49" s="234"/>
    </row>
    <row r="50" spans="1:19" s="292" customFormat="1" ht="15" x14ac:dyDescent="0.25">
      <c r="A50" s="299">
        <v>41</v>
      </c>
      <c r="B50" s="607"/>
      <c r="C50" s="296" t="s">
        <v>1112</v>
      </c>
      <c r="D50" s="296" t="s">
        <v>1196</v>
      </c>
      <c r="E50" s="296" t="s">
        <v>14</v>
      </c>
      <c r="F50" s="296" t="s">
        <v>1693</v>
      </c>
      <c r="G50" s="296" t="s">
        <v>306</v>
      </c>
      <c r="H50" s="610"/>
      <c r="I50" s="610"/>
      <c r="J50" s="226"/>
      <c r="K50" s="226"/>
      <c r="L50" s="226"/>
      <c r="M50" s="226"/>
      <c r="N50" s="226"/>
      <c r="O50" s="226"/>
      <c r="P50" s="227"/>
      <c r="Q50" s="228"/>
      <c r="R50" s="234"/>
    </row>
    <row r="51" spans="1:19" s="292" customFormat="1" ht="15" x14ac:dyDescent="0.25">
      <c r="A51" s="299">
        <v>42</v>
      </c>
      <c r="B51" s="607"/>
      <c r="C51" s="296" t="s">
        <v>1112</v>
      </c>
      <c r="D51" s="296" t="s">
        <v>1196</v>
      </c>
      <c r="E51" s="296" t="s">
        <v>14</v>
      </c>
      <c r="F51" s="296" t="s">
        <v>1694</v>
      </c>
      <c r="G51" s="296" t="s">
        <v>1695</v>
      </c>
      <c r="H51" s="610"/>
      <c r="I51" s="610"/>
      <c r="J51" s="226"/>
      <c r="K51" s="226"/>
      <c r="L51" s="226"/>
      <c r="M51" s="226"/>
      <c r="N51" s="226"/>
      <c r="O51" s="226"/>
      <c r="P51" s="227"/>
      <c r="Q51" s="228"/>
      <c r="R51" s="234"/>
    </row>
    <row r="52" spans="1:19" ht="15" x14ac:dyDescent="0.25">
      <c r="A52" s="299">
        <v>43</v>
      </c>
      <c r="B52" s="607"/>
      <c r="C52" s="196" t="s">
        <v>1112</v>
      </c>
      <c r="D52" s="196" t="s">
        <v>1196</v>
      </c>
      <c r="E52" s="196" t="s">
        <v>14</v>
      </c>
      <c r="F52" s="196">
        <v>53109</v>
      </c>
      <c r="G52" s="196" t="s">
        <v>302</v>
      </c>
      <c r="H52" s="610"/>
      <c r="I52" s="610"/>
      <c r="J52" s="226"/>
      <c r="K52" s="226"/>
      <c r="L52" s="226"/>
      <c r="M52" s="226"/>
      <c r="N52" s="226"/>
      <c r="O52" s="226"/>
      <c r="P52" s="227"/>
      <c r="Q52" s="228"/>
      <c r="R52" s="234"/>
    </row>
    <row r="53" spans="1:19" ht="15.75" thickBot="1" x14ac:dyDescent="0.3">
      <c r="A53" s="224">
        <v>44</v>
      </c>
      <c r="B53" s="608"/>
      <c r="C53" s="26" t="s">
        <v>1112</v>
      </c>
      <c r="D53" s="26" t="s">
        <v>1196</v>
      </c>
      <c r="E53" s="26" t="s">
        <v>14</v>
      </c>
      <c r="F53" s="303">
        <v>27628</v>
      </c>
      <c r="G53" s="26" t="s">
        <v>302</v>
      </c>
      <c r="H53" s="611"/>
      <c r="I53" s="611"/>
      <c r="J53" s="235"/>
      <c r="K53" s="235"/>
      <c r="L53" s="235"/>
      <c r="M53" s="235"/>
      <c r="N53" s="235"/>
      <c r="O53" s="235"/>
      <c r="P53" s="236"/>
      <c r="Q53" s="237"/>
      <c r="R53" s="238"/>
    </row>
    <row r="54" spans="1:19" s="161" customFormat="1" ht="15.75" x14ac:dyDescent="0.25">
      <c r="A54" s="459" t="s">
        <v>1635</v>
      </c>
      <c r="B54" s="460"/>
      <c r="C54" s="460"/>
      <c r="D54" s="460"/>
      <c r="E54" s="460"/>
      <c r="F54" s="460"/>
      <c r="G54" s="460"/>
      <c r="H54" s="460"/>
      <c r="I54" s="460"/>
      <c r="J54" s="460"/>
      <c r="K54" s="461"/>
      <c r="L54" s="225">
        <f>SUM(L10:L53)</f>
        <v>0</v>
      </c>
      <c r="M54" s="225"/>
      <c r="N54" s="225"/>
      <c r="O54" s="225">
        <f>SUM(O10:O53)</f>
        <v>0</v>
      </c>
      <c r="P54" s="225"/>
      <c r="Q54" s="225"/>
      <c r="R54" s="225">
        <f>SUM(R10:R53)</f>
        <v>0</v>
      </c>
      <c r="S54" s="160"/>
    </row>
    <row r="55" spans="1:19" s="161" customFormat="1" ht="15.75" x14ac:dyDescent="0.25">
      <c r="A55" s="462" t="s">
        <v>1635</v>
      </c>
      <c r="B55" s="463"/>
      <c r="C55" s="463"/>
      <c r="D55" s="463"/>
      <c r="E55" s="463"/>
      <c r="F55" s="463"/>
      <c r="G55" s="463"/>
      <c r="H55" s="463"/>
      <c r="I55" s="463"/>
      <c r="J55" s="463"/>
      <c r="K55" s="464"/>
      <c r="L55" s="159">
        <f>SUM(H10:I53)*L54</f>
        <v>0</v>
      </c>
      <c r="M55" s="159"/>
      <c r="N55" s="159"/>
      <c r="O55" s="159">
        <f>SUM(H10:I53)*O54</f>
        <v>0</v>
      </c>
      <c r="P55" s="159"/>
      <c r="Q55" s="159"/>
      <c r="R55" s="159">
        <f>SUM(H10:I53)*R54</f>
        <v>0</v>
      </c>
      <c r="S55" s="160"/>
    </row>
    <row r="56" spans="1:19" ht="18.75" thickBot="1" x14ac:dyDescent="0.3">
      <c r="A56" s="462" t="s">
        <v>1636</v>
      </c>
      <c r="B56" s="463"/>
      <c r="C56" s="463"/>
      <c r="D56" s="463"/>
      <c r="E56" s="463"/>
      <c r="F56" s="463"/>
      <c r="G56" s="463"/>
      <c r="H56" s="463"/>
      <c r="I56" s="463"/>
      <c r="J56" s="463"/>
      <c r="K56" s="464"/>
      <c r="L56" s="465">
        <f>SUM(L55+O55+R55)</f>
        <v>0</v>
      </c>
      <c r="M56" s="466"/>
      <c r="N56" s="466"/>
      <c r="O56" s="466"/>
      <c r="P56" s="466"/>
      <c r="Q56" s="466"/>
      <c r="R56" s="467"/>
    </row>
    <row r="57" spans="1:19" ht="30" customHeight="1" x14ac:dyDescent="0.25">
      <c r="A57" s="468" t="s">
        <v>7</v>
      </c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69"/>
      <c r="M57" s="469"/>
      <c r="N57" s="469"/>
      <c r="O57" s="469"/>
      <c r="P57" s="469"/>
      <c r="Q57" s="469"/>
      <c r="R57" s="470"/>
    </row>
    <row r="58" spans="1:19" ht="25.5" customHeight="1" thickBot="1" x14ac:dyDescent="0.3">
      <c r="A58" s="413" t="s">
        <v>1677</v>
      </c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5"/>
    </row>
    <row r="59" spans="1:19" x14ac:dyDescent="0.25"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</row>
    <row r="60" spans="1:19" ht="33.75" customHeight="1" x14ac:dyDescent="0.25"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</row>
    <row r="61" spans="1:19" x14ac:dyDescent="0.25">
      <c r="A61" s="409" t="s">
        <v>1639</v>
      </c>
      <c r="B61" s="409"/>
      <c r="C61" s="409"/>
      <c r="D61" s="409"/>
      <c r="E61" s="409"/>
      <c r="F61" s="409"/>
      <c r="G61" s="409"/>
      <c r="H61" s="409"/>
      <c r="I61" s="409"/>
      <c r="J61" s="409"/>
      <c r="K61" s="409"/>
      <c r="L61" s="409"/>
      <c r="M61" s="409"/>
      <c r="N61" s="409"/>
      <c r="O61" s="409"/>
      <c r="P61" s="409"/>
      <c r="Q61" s="409"/>
      <c r="R61" s="409"/>
    </row>
    <row r="62" spans="1:19" ht="15" customHeight="1" x14ac:dyDescent="0.25">
      <c r="A62" s="392" t="s">
        <v>1637</v>
      </c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392"/>
      <c r="N62" s="392"/>
      <c r="O62" s="392"/>
      <c r="P62" s="392"/>
      <c r="Q62" s="392"/>
      <c r="R62" s="392"/>
    </row>
    <row r="63" spans="1:19" ht="27.75" customHeight="1" x14ac:dyDescent="0.25">
      <c r="A63" s="393" t="s">
        <v>1638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</row>
    <row r="64" spans="1:19" ht="21" customHeight="1" x14ac:dyDescent="0.25">
      <c r="A64" s="394">
        <f ca="1">TODAY()</f>
        <v>42986</v>
      </c>
      <c r="B64" s="394"/>
      <c r="C64" s="394"/>
      <c r="D64" s="394"/>
      <c r="E64" s="394"/>
      <c r="F64" s="394"/>
      <c r="G64" s="394"/>
      <c r="H64" s="394"/>
      <c r="I64" s="394"/>
      <c r="J64" s="394"/>
      <c r="K64" s="394"/>
      <c r="L64" s="394"/>
      <c r="M64" s="394"/>
      <c r="N64" s="394"/>
      <c r="O64" s="394"/>
      <c r="P64" s="394"/>
      <c r="Q64" s="394"/>
      <c r="R64" s="394"/>
    </row>
    <row r="65" spans="2:18" x14ac:dyDescent="0.25"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64"/>
      <c r="R65" s="186" t="s">
        <v>8</v>
      </c>
    </row>
  </sheetData>
  <mergeCells count="39">
    <mergeCell ref="H10:H37"/>
    <mergeCell ref="I10:I37"/>
    <mergeCell ref="H38:H53"/>
    <mergeCell ref="I38:I53"/>
    <mergeCell ref="A63:R63"/>
    <mergeCell ref="A64:R64"/>
    <mergeCell ref="A56:K56"/>
    <mergeCell ref="L56:R56"/>
    <mergeCell ref="A57:R57"/>
    <mergeCell ref="A58:R58"/>
    <mergeCell ref="A61:R61"/>
    <mergeCell ref="A62:R62"/>
    <mergeCell ref="A54:K54"/>
    <mergeCell ref="A55:K55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B8:B9"/>
    <mergeCell ref="H8:H9"/>
    <mergeCell ref="I8:I9"/>
    <mergeCell ref="B10:B37"/>
    <mergeCell ref="B38:B53"/>
    <mergeCell ref="A1:C4"/>
    <mergeCell ref="D1:R1"/>
    <mergeCell ref="D2:R2"/>
    <mergeCell ref="D3:R4"/>
    <mergeCell ref="A5:R5"/>
    <mergeCell ref="A6:R6"/>
    <mergeCell ref="C8:C9"/>
    <mergeCell ref="D8:D9"/>
    <mergeCell ref="E8:E9"/>
    <mergeCell ref="F8:F9"/>
    <mergeCell ref="G8:G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61"/>
  <sheetViews>
    <sheetView view="pageBreakPreview" topLeftCell="A28" zoomScale="90" zoomScaleNormal="90" zoomScaleSheetLayoutView="90" workbookViewId="0">
      <selection activeCell="H67" sqref="H67"/>
    </sheetView>
  </sheetViews>
  <sheetFormatPr baseColWidth="10" defaultColWidth="11.42578125" defaultRowHeight="12.75" x14ac:dyDescent="0.25"/>
  <cols>
    <col min="1" max="1" width="5" style="200" customWidth="1"/>
    <col min="2" max="2" width="15.7109375" style="55" customWidth="1"/>
    <col min="3" max="3" width="18.28515625" style="210" customWidth="1"/>
    <col min="4" max="4" width="13.85546875" style="210" customWidth="1"/>
    <col min="5" max="5" width="14.42578125" style="55" customWidth="1"/>
    <col min="6" max="6" width="12" style="55" customWidth="1"/>
    <col min="7" max="7" width="16.42578125" style="55" customWidth="1"/>
    <col min="8" max="8" width="17.42578125" style="55" customWidth="1"/>
    <col min="9" max="9" width="17.7109375" style="55" customWidth="1"/>
    <col min="10" max="10" width="16.85546875" style="55" customWidth="1"/>
    <col min="11" max="11" width="12.7109375" style="55" customWidth="1"/>
    <col min="12" max="12" width="11" style="55" customWidth="1"/>
    <col min="13" max="13" width="15.7109375" style="55" customWidth="1"/>
    <col min="14" max="14" width="12.7109375" style="55" customWidth="1"/>
    <col min="15" max="15" width="13.7109375" style="55" customWidth="1"/>
    <col min="16" max="16" width="15.140625" style="55" customWidth="1"/>
    <col min="17" max="17" width="11" style="66" customWidth="1"/>
    <col min="18" max="18" width="19.5703125" style="55" customWidth="1"/>
    <col min="19" max="16384" width="11.42578125" style="55"/>
  </cols>
  <sheetData>
    <row r="1" spans="1:18" x14ac:dyDescent="0.25">
      <c r="A1" s="409"/>
      <c r="B1" s="409"/>
      <c r="C1" s="433"/>
      <c r="D1" s="440" t="s">
        <v>9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518"/>
    </row>
    <row r="2" spans="1:18" x14ac:dyDescent="0.25">
      <c r="A2" s="409"/>
      <c r="B2" s="409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518"/>
    </row>
    <row r="3" spans="1:18" x14ac:dyDescent="0.25">
      <c r="A3" s="409"/>
      <c r="B3" s="409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519"/>
    </row>
    <row r="4" spans="1:18" ht="13.5" thickBot="1" x14ac:dyDescent="0.3">
      <c r="A4" s="435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520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1662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1224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8" ht="13.5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1673</v>
      </c>
      <c r="N9" s="513"/>
      <c r="O9" s="390"/>
      <c r="P9" s="97" t="s">
        <v>1674</v>
      </c>
      <c r="Q9" s="513"/>
      <c r="R9" s="512"/>
    </row>
    <row r="10" spans="1:18" ht="15" x14ac:dyDescent="0.25">
      <c r="A10" s="202">
        <v>1</v>
      </c>
      <c r="B10" s="606" t="s">
        <v>1225</v>
      </c>
      <c r="C10" s="25" t="s">
        <v>1112</v>
      </c>
      <c r="D10" s="25" t="s">
        <v>1213</v>
      </c>
      <c r="E10" s="25" t="s">
        <v>14</v>
      </c>
      <c r="F10" s="25" t="s">
        <v>1214</v>
      </c>
      <c r="G10" s="25" t="s">
        <v>267</v>
      </c>
      <c r="H10" s="609" t="s">
        <v>1679</v>
      </c>
      <c r="I10" s="609" t="s">
        <v>1675</v>
      </c>
      <c r="J10" s="230"/>
      <c r="K10" s="230"/>
      <c r="L10" s="230"/>
      <c r="M10" s="230"/>
      <c r="N10" s="230"/>
      <c r="O10" s="230"/>
      <c r="P10" s="231"/>
      <c r="Q10" s="244"/>
      <c r="R10" s="233"/>
    </row>
    <row r="11" spans="1:18" ht="15" x14ac:dyDescent="0.25">
      <c r="A11" s="203">
        <v>2</v>
      </c>
      <c r="B11" s="607"/>
      <c r="C11" s="215" t="s">
        <v>1112</v>
      </c>
      <c r="D11" s="215" t="s">
        <v>1215</v>
      </c>
      <c r="E11" s="215" t="s">
        <v>14</v>
      </c>
      <c r="F11" s="215" t="s">
        <v>1216</v>
      </c>
      <c r="G11" s="215" t="s">
        <v>277</v>
      </c>
      <c r="H11" s="610"/>
      <c r="I11" s="610"/>
      <c r="J11" s="226"/>
      <c r="K11" s="226"/>
      <c r="L11" s="226"/>
      <c r="M11" s="226"/>
      <c r="N11" s="226"/>
      <c r="O11" s="226"/>
      <c r="P11" s="227"/>
      <c r="Q11" s="243"/>
      <c r="R11" s="234"/>
    </row>
    <row r="12" spans="1:18" ht="15" x14ac:dyDescent="0.25">
      <c r="A12" s="299">
        <v>3</v>
      </c>
      <c r="B12" s="607"/>
      <c r="C12" s="303" t="s">
        <v>1112</v>
      </c>
      <c r="D12" s="303" t="s">
        <v>14</v>
      </c>
      <c r="E12" s="303" t="s">
        <v>14</v>
      </c>
      <c r="F12" s="303" t="s">
        <v>1741</v>
      </c>
      <c r="G12" s="613" t="s">
        <v>1739</v>
      </c>
      <c r="H12" s="610"/>
      <c r="I12" s="610"/>
      <c r="J12" s="226"/>
      <c r="K12" s="226"/>
      <c r="L12" s="226"/>
      <c r="M12" s="226"/>
      <c r="N12" s="226"/>
      <c r="O12" s="226"/>
      <c r="P12" s="227"/>
      <c r="Q12" s="243"/>
      <c r="R12" s="234"/>
    </row>
    <row r="13" spans="1:18" ht="15" x14ac:dyDescent="0.25">
      <c r="A13" s="299">
        <v>4</v>
      </c>
      <c r="B13" s="607"/>
      <c r="C13" s="303" t="s">
        <v>1112</v>
      </c>
      <c r="D13" s="303" t="s">
        <v>14</v>
      </c>
      <c r="E13" s="303" t="s">
        <v>14</v>
      </c>
      <c r="F13" s="303" t="s">
        <v>1742</v>
      </c>
      <c r="G13" s="610"/>
      <c r="H13" s="610"/>
      <c r="I13" s="610"/>
      <c r="J13" s="226"/>
      <c r="K13" s="226"/>
      <c r="L13" s="226"/>
      <c r="M13" s="226"/>
      <c r="N13" s="226"/>
      <c r="O13" s="226"/>
      <c r="P13" s="227"/>
      <c r="Q13" s="243"/>
      <c r="R13" s="234"/>
    </row>
    <row r="14" spans="1:18" ht="15" x14ac:dyDescent="0.25">
      <c r="A14" s="299">
        <v>5</v>
      </c>
      <c r="B14" s="607"/>
      <c r="C14" s="303" t="s">
        <v>1112</v>
      </c>
      <c r="D14" s="303" t="s">
        <v>14</v>
      </c>
      <c r="E14" s="303" t="s">
        <v>14</v>
      </c>
      <c r="F14" s="303" t="s">
        <v>1746</v>
      </c>
      <c r="G14" s="614"/>
      <c r="H14" s="610"/>
      <c r="I14" s="610"/>
      <c r="J14" s="226"/>
      <c r="K14" s="226"/>
      <c r="L14" s="226"/>
      <c r="M14" s="226"/>
      <c r="N14" s="226"/>
      <c r="O14" s="226"/>
      <c r="P14" s="227"/>
      <c r="Q14" s="243"/>
      <c r="R14" s="234"/>
    </row>
    <row r="15" spans="1:18" ht="15" x14ac:dyDescent="0.25">
      <c r="A15" s="299">
        <v>6</v>
      </c>
      <c r="B15" s="607"/>
      <c r="C15" s="303" t="s">
        <v>1112</v>
      </c>
      <c r="D15" s="303" t="s">
        <v>14</v>
      </c>
      <c r="E15" s="303" t="s">
        <v>14</v>
      </c>
      <c r="F15" s="303" t="s">
        <v>1743</v>
      </c>
      <c r="G15" s="613" t="s">
        <v>147</v>
      </c>
      <c r="H15" s="610"/>
      <c r="I15" s="610"/>
      <c r="J15" s="226"/>
      <c r="K15" s="226"/>
      <c r="L15" s="226"/>
      <c r="M15" s="226"/>
      <c r="N15" s="226"/>
      <c r="O15" s="226"/>
      <c r="P15" s="227"/>
      <c r="Q15" s="243"/>
      <c r="R15" s="234"/>
    </row>
    <row r="16" spans="1:18" ht="15" x14ac:dyDescent="0.25">
      <c r="A16" s="299">
        <v>7</v>
      </c>
      <c r="B16" s="607"/>
      <c r="C16" s="303" t="s">
        <v>1112</v>
      </c>
      <c r="D16" s="303" t="s">
        <v>14</v>
      </c>
      <c r="E16" s="303" t="s">
        <v>14</v>
      </c>
      <c r="F16" s="303" t="s">
        <v>1744</v>
      </c>
      <c r="G16" s="610"/>
      <c r="H16" s="610"/>
      <c r="I16" s="610"/>
      <c r="J16" s="226"/>
      <c r="K16" s="226"/>
      <c r="L16" s="226"/>
      <c r="M16" s="226"/>
      <c r="N16" s="226"/>
      <c r="O16" s="226"/>
      <c r="P16" s="227"/>
      <c r="Q16" s="243"/>
      <c r="R16" s="234"/>
    </row>
    <row r="17" spans="1:18" ht="15" x14ac:dyDescent="0.25">
      <c r="A17" s="299">
        <v>8</v>
      </c>
      <c r="B17" s="607"/>
      <c r="C17" s="303" t="s">
        <v>1112</v>
      </c>
      <c r="D17" s="303" t="s">
        <v>14</v>
      </c>
      <c r="E17" s="303" t="s">
        <v>14</v>
      </c>
      <c r="F17" s="303" t="s">
        <v>1745</v>
      </c>
      <c r="G17" s="610"/>
      <c r="H17" s="610"/>
      <c r="I17" s="610"/>
      <c r="J17" s="226"/>
      <c r="K17" s="226"/>
      <c r="L17" s="226"/>
      <c r="M17" s="226"/>
      <c r="N17" s="226"/>
      <c r="O17" s="226"/>
      <c r="P17" s="227"/>
      <c r="Q17" s="243"/>
      <c r="R17" s="234"/>
    </row>
    <row r="18" spans="1:18" ht="15" x14ac:dyDescent="0.25">
      <c r="A18" s="299">
        <v>9</v>
      </c>
      <c r="B18" s="607"/>
      <c r="C18" s="303" t="s">
        <v>1112</v>
      </c>
      <c r="D18" s="303" t="s">
        <v>14</v>
      </c>
      <c r="E18" s="303" t="s">
        <v>14</v>
      </c>
      <c r="F18" s="303" t="s">
        <v>1751</v>
      </c>
      <c r="G18" s="610"/>
      <c r="H18" s="610"/>
      <c r="I18" s="610"/>
      <c r="J18" s="226"/>
      <c r="K18" s="226"/>
      <c r="L18" s="226"/>
      <c r="M18" s="226"/>
      <c r="N18" s="226"/>
      <c r="O18" s="226"/>
      <c r="P18" s="227"/>
      <c r="Q18" s="243"/>
      <c r="R18" s="234"/>
    </row>
    <row r="19" spans="1:18" ht="15" x14ac:dyDescent="0.25">
      <c r="A19" s="299">
        <v>10</v>
      </c>
      <c r="B19" s="607"/>
      <c r="C19" s="303" t="s">
        <v>1112</v>
      </c>
      <c r="D19" s="303" t="s">
        <v>14</v>
      </c>
      <c r="E19" s="303" t="s">
        <v>14</v>
      </c>
      <c r="F19" s="303" t="s">
        <v>1752</v>
      </c>
      <c r="G19" s="610"/>
      <c r="H19" s="610"/>
      <c r="I19" s="610"/>
      <c r="J19" s="226"/>
      <c r="K19" s="226"/>
      <c r="L19" s="226"/>
      <c r="M19" s="226"/>
      <c r="N19" s="226"/>
      <c r="O19" s="226"/>
      <c r="P19" s="227"/>
      <c r="Q19" s="243"/>
      <c r="R19" s="234"/>
    </row>
    <row r="20" spans="1:18" ht="15" x14ac:dyDescent="0.25">
      <c r="A20" s="299">
        <v>11</v>
      </c>
      <c r="B20" s="607"/>
      <c r="C20" s="303" t="s">
        <v>1112</v>
      </c>
      <c r="D20" s="303" t="s">
        <v>14</v>
      </c>
      <c r="E20" s="303" t="s">
        <v>14</v>
      </c>
      <c r="F20" s="303" t="s">
        <v>1748</v>
      </c>
      <c r="G20" s="614"/>
      <c r="H20" s="610"/>
      <c r="I20" s="610"/>
      <c r="J20" s="226"/>
      <c r="K20" s="226"/>
      <c r="L20" s="226"/>
      <c r="M20" s="226"/>
      <c r="N20" s="226"/>
      <c r="O20" s="226"/>
      <c r="P20" s="227"/>
      <c r="Q20" s="243"/>
      <c r="R20" s="234"/>
    </row>
    <row r="21" spans="1:18" ht="30" x14ac:dyDescent="0.25">
      <c r="A21" s="299">
        <v>12</v>
      </c>
      <c r="B21" s="607"/>
      <c r="C21" s="303" t="s">
        <v>1112</v>
      </c>
      <c r="D21" s="303" t="s">
        <v>14</v>
      </c>
      <c r="E21" s="303" t="s">
        <v>14</v>
      </c>
      <c r="F21" s="303" t="s">
        <v>1747</v>
      </c>
      <c r="G21" s="303" t="s">
        <v>305</v>
      </c>
      <c r="H21" s="610"/>
      <c r="I21" s="610"/>
      <c r="J21" s="226"/>
      <c r="K21" s="226"/>
      <c r="L21" s="226"/>
      <c r="M21" s="226"/>
      <c r="N21" s="226"/>
      <c r="O21" s="226"/>
      <c r="P21" s="227"/>
      <c r="Q21" s="243"/>
      <c r="R21" s="234"/>
    </row>
    <row r="22" spans="1:18" ht="15" x14ac:dyDescent="0.25">
      <c r="A22" s="299">
        <v>13</v>
      </c>
      <c r="B22" s="607"/>
      <c r="C22" s="303" t="s">
        <v>1112</v>
      </c>
      <c r="D22" s="303" t="s">
        <v>14</v>
      </c>
      <c r="E22" s="303" t="s">
        <v>14</v>
      </c>
      <c r="F22" s="303" t="s">
        <v>1749</v>
      </c>
      <c r="G22" s="303" t="s">
        <v>306</v>
      </c>
      <c r="H22" s="610"/>
      <c r="I22" s="610"/>
      <c r="J22" s="226"/>
      <c r="K22" s="226"/>
      <c r="L22" s="226"/>
      <c r="M22" s="226"/>
      <c r="N22" s="226"/>
      <c r="O22" s="226"/>
      <c r="P22" s="227"/>
      <c r="Q22" s="243"/>
      <c r="R22" s="234"/>
    </row>
    <row r="23" spans="1:18" ht="15" x14ac:dyDescent="0.25">
      <c r="A23" s="299">
        <v>14</v>
      </c>
      <c r="B23" s="607"/>
      <c r="C23" s="303" t="s">
        <v>1112</v>
      </c>
      <c r="D23" s="303" t="s">
        <v>14</v>
      </c>
      <c r="E23" s="303" t="s">
        <v>14</v>
      </c>
      <c r="F23" s="303" t="s">
        <v>1755</v>
      </c>
      <c r="G23" s="303" t="s">
        <v>1739</v>
      </c>
      <c r="H23" s="610"/>
      <c r="I23" s="610"/>
      <c r="J23" s="226"/>
      <c r="K23" s="226"/>
      <c r="L23" s="226"/>
      <c r="M23" s="226"/>
      <c r="N23" s="226"/>
      <c r="O23" s="226"/>
      <c r="P23" s="227"/>
      <c r="Q23" s="243"/>
      <c r="R23" s="234"/>
    </row>
    <row r="24" spans="1:18" ht="15" x14ac:dyDescent="0.25">
      <c r="A24" s="299">
        <v>15</v>
      </c>
      <c r="B24" s="607"/>
      <c r="C24" s="303" t="s">
        <v>1112</v>
      </c>
      <c r="D24" s="303" t="s">
        <v>14</v>
      </c>
      <c r="E24" s="303" t="s">
        <v>14</v>
      </c>
      <c r="F24" s="303" t="s">
        <v>1753</v>
      </c>
      <c r="G24" s="613" t="s">
        <v>321</v>
      </c>
      <c r="H24" s="610"/>
      <c r="I24" s="610"/>
      <c r="J24" s="226"/>
      <c r="K24" s="226"/>
      <c r="L24" s="226"/>
      <c r="M24" s="226"/>
      <c r="N24" s="226"/>
      <c r="O24" s="226"/>
      <c r="P24" s="227"/>
      <c r="Q24" s="243"/>
      <c r="R24" s="234"/>
    </row>
    <row r="25" spans="1:18" ht="15" x14ac:dyDescent="0.25">
      <c r="A25" s="299">
        <v>16</v>
      </c>
      <c r="B25" s="607"/>
      <c r="C25" s="303" t="s">
        <v>1112</v>
      </c>
      <c r="D25" s="303" t="s">
        <v>14</v>
      </c>
      <c r="E25" s="303" t="s">
        <v>14</v>
      </c>
      <c r="F25" s="303" t="s">
        <v>1754</v>
      </c>
      <c r="G25" s="610"/>
      <c r="H25" s="610"/>
      <c r="I25" s="610"/>
      <c r="J25" s="226"/>
      <c r="K25" s="226"/>
      <c r="L25" s="226"/>
      <c r="M25" s="226"/>
      <c r="N25" s="226"/>
      <c r="O25" s="226"/>
      <c r="P25" s="227"/>
      <c r="Q25" s="243"/>
      <c r="R25" s="234"/>
    </row>
    <row r="26" spans="1:18" ht="15" x14ac:dyDescent="0.25">
      <c r="A26" s="299">
        <v>17</v>
      </c>
      <c r="B26" s="607"/>
      <c r="C26" s="303" t="s">
        <v>1112</v>
      </c>
      <c r="D26" s="303" t="s">
        <v>14</v>
      </c>
      <c r="E26" s="303" t="s">
        <v>14</v>
      </c>
      <c r="F26" s="303" t="s">
        <v>1750</v>
      </c>
      <c r="G26" s="610"/>
      <c r="H26" s="610"/>
      <c r="I26" s="610"/>
      <c r="J26" s="226"/>
      <c r="K26" s="226"/>
      <c r="L26" s="226"/>
      <c r="M26" s="226"/>
      <c r="N26" s="226"/>
      <c r="O26" s="226"/>
      <c r="P26" s="227"/>
      <c r="Q26" s="243"/>
      <c r="R26" s="234"/>
    </row>
    <row r="27" spans="1:18" ht="15" x14ac:dyDescent="0.25">
      <c r="A27" s="299">
        <v>18</v>
      </c>
      <c r="B27" s="607"/>
      <c r="C27" s="215" t="s">
        <v>1112</v>
      </c>
      <c r="D27" s="215" t="s">
        <v>1217</v>
      </c>
      <c r="E27" s="215" t="s">
        <v>14</v>
      </c>
      <c r="F27" s="23">
        <v>43485</v>
      </c>
      <c r="G27" s="610"/>
      <c r="H27" s="610"/>
      <c r="I27" s="610"/>
      <c r="J27" s="226"/>
      <c r="K27" s="226"/>
      <c r="L27" s="226"/>
      <c r="M27" s="226"/>
      <c r="N27" s="226"/>
      <c r="O27" s="226"/>
      <c r="P27" s="227"/>
      <c r="Q27" s="243"/>
      <c r="R27" s="234"/>
    </row>
    <row r="28" spans="1:18" ht="15" x14ac:dyDescent="0.25">
      <c r="A28" s="299">
        <v>19</v>
      </c>
      <c r="B28" s="607"/>
      <c r="C28" s="215" t="s">
        <v>1112</v>
      </c>
      <c r="D28" s="215" t="s">
        <v>1215</v>
      </c>
      <c r="E28" s="215" t="s">
        <v>14</v>
      </c>
      <c r="F28" s="23">
        <v>43486</v>
      </c>
      <c r="G28" s="610"/>
      <c r="H28" s="610"/>
      <c r="I28" s="610"/>
      <c r="J28" s="226"/>
      <c r="K28" s="226"/>
      <c r="L28" s="226"/>
      <c r="M28" s="226"/>
      <c r="N28" s="226"/>
      <c r="O28" s="226"/>
      <c r="P28" s="227"/>
      <c r="Q28" s="243"/>
      <c r="R28" s="234"/>
    </row>
    <row r="29" spans="1:18" ht="15" x14ac:dyDescent="0.25">
      <c r="A29" s="299">
        <v>20</v>
      </c>
      <c r="B29" s="607"/>
      <c r="C29" s="215" t="s">
        <v>1112</v>
      </c>
      <c r="D29" s="223">
        <v>60813</v>
      </c>
      <c r="E29" s="215" t="s">
        <v>14</v>
      </c>
      <c r="F29" s="223">
        <v>58041</v>
      </c>
      <c r="G29" s="610"/>
      <c r="H29" s="610"/>
      <c r="I29" s="610"/>
      <c r="J29" s="226"/>
      <c r="K29" s="226"/>
      <c r="L29" s="226"/>
      <c r="M29" s="226"/>
      <c r="N29" s="226"/>
      <c r="O29" s="226"/>
      <c r="P29" s="227"/>
      <c r="Q29" s="243"/>
      <c r="R29" s="234"/>
    </row>
    <row r="30" spans="1:18" ht="15" x14ac:dyDescent="0.25">
      <c r="A30" s="299">
        <v>21</v>
      </c>
      <c r="B30" s="607"/>
      <c r="C30" s="215" t="s">
        <v>1112</v>
      </c>
      <c r="D30" s="223">
        <v>60813</v>
      </c>
      <c r="E30" s="215" t="s">
        <v>14</v>
      </c>
      <c r="F30" s="223">
        <v>58042</v>
      </c>
      <c r="G30" s="610"/>
      <c r="H30" s="610"/>
      <c r="I30" s="610"/>
      <c r="J30" s="226"/>
      <c r="K30" s="226"/>
      <c r="L30" s="226"/>
      <c r="M30" s="226"/>
      <c r="N30" s="226"/>
      <c r="O30" s="226"/>
      <c r="P30" s="227"/>
      <c r="Q30" s="243"/>
      <c r="R30" s="234"/>
    </row>
    <row r="31" spans="1:18" ht="15" x14ac:dyDescent="0.25">
      <c r="A31" s="299">
        <v>22</v>
      </c>
      <c r="B31" s="607"/>
      <c r="C31" s="223" t="s">
        <v>1218</v>
      </c>
      <c r="D31" s="223" t="s">
        <v>1223</v>
      </c>
      <c r="E31" s="215" t="s">
        <v>14</v>
      </c>
      <c r="F31" s="24" t="s">
        <v>14</v>
      </c>
      <c r="G31" s="610"/>
      <c r="H31" s="610"/>
      <c r="I31" s="610"/>
      <c r="J31" s="226"/>
      <c r="K31" s="226"/>
      <c r="L31" s="226"/>
      <c r="M31" s="226"/>
      <c r="N31" s="226"/>
      <c r="O31" s="226"/>
      <c r="P31" s="227"/>
      <c r="Q31" s="243"/>
      <c r="R31" s="234"/>
    </row>
    <row r="32" spans="1:18" ht="15" x14ac:dyDescent="0.25">
      <c r="A32" s="299">
        <v>23</v>
      </c>
      <c r="B32" s="607"/>
      <c r="C32" s="223" t="s">
        <v>1112</v>
      </c>
      <c r="D32" s="223" t="s">
        <v>14</v>
      </c>
      <c r="E32" s="303" t="s">
        <v>14</v>
      </c>
      <c r="F32" s="24">
        <v>50303</v>
      </c>
      <c r="G32" s="610"/>
      <c r="H32" s="610"/>
      <c r="I32" s="610"/>
      <c r="J32" s="226"/>
      <c r="K32" s="226"/>
      <c r="L32" s="226"/>
      <c r="M32" s="226"/>
      <c r="N32" s="226"/>
      <c r="O32" s="226"/>
      <c r="P32" s="227"/>
      <c r="Q32" s="243"/>
      <c r="R32" s="234"/>
    </row>
    <row r="33" spans="1:19" ht="15" x14ac:dyDescent="0.25">
      <c r="A33" s="299">
        <v>24</v>
      </c>
      <c r="B33" s="607"/>
      <c r="C33" s="223" t="s">
        <v>1112</v>
      </c>
      <c r="D33" s="223" t="s">
        <v>14</v>
      </c>
      <c r="E33" s="303" t="s">
        <v>14</v>
      </c>
      <c r="F33" s="24">
        <v>55811</v>
      </c>
      <c r="G33" s="610"/>
      <c r="H33" s="610"/>
      <c r="I33" s="610"/>
      <c r="J33" s="226"/>
      <c r="K33" s="226"/>
      <c r="L33" s="226"/>
      <c r="M33" s="226"/>
      <c r="N33" s="226"/>
      <c r="O33" s="226"/>
      <c r="P33" s="227"/>
      <c r="Q33" s="243"/>
      <c r="R33" s="234"/>
    </row>
    <row r="34" spans="1:19" ht="15" x14ac:dyDescent="0.25">
      <c r="A34" s="299">
        <v>25</v>
      </c>
      <c r="B34" s="607"/>
      <c r="C34" s="223" t="s">
        <v>1112</v>
      </c>
      <c r="D34" s="223" t="s">
        <v>14</v>
      </c>
      <c r="E34" s="303" t="s">
        <v>14</v>
      </c>
      <c r="F34" s="24">
        <v>59622</v>
      </c>
      <c r="G34" s="614"/>
      <c r="H34" s="610"/>
      <c r="I34" s="610"/>
      <c r="J34" s="226"/>
      <c r="K34" s="226"/>
      <c r="L34" s="226"/>
      <c r="M34" s="226"/>
      <c r="N34" s="226"/>
      <c r="O34" s="226"/>
      <c r="P34" s="227"/>
      <c r="Q34" s="243"/>
      <c r="R34" s="234"/>
    </row>
    <row r="35" spans="1:19" ht="15" x14ac:dyDescent="0.25">
      <c r="A35" s="299">
        <v>26</v>
      </c>
      <c r="B35" s="607"/>
      <c r="C35" s="215" t="s">
        <v>1112</v>
      </c>
      <c r="D35" s="223">
        <v>60813</v>
      </c>
      <c r="E35" s="215" t="s">
        <v>14</v>
      </c>
      <c r="F35" s="223">
        <v>54484</v>
      </c>
      <c r="G35" s="612" t="s">
        <v>268</v>
      </c>
      <c r="H35" s="610"/>
      <c r="I35" s="610"/>
      <c r="J35" s="246"/>
      <c r="K35" s="246"/>
      <c r="L35" s="246"/>
      <c r="M35" s="246"/>
      <c r="N35" s="246"/>
      <c r="O35" s="246"/>
      <c r="P35" s="227"/>
      <c r="Q35" s="243"/>
      <c r="R35" s="234"/>
    </row>
    <row r="36" spans="1:19" ht="15" x14ac:dyDescent="0.25">
      <c r="A36" s="299">
        <v>27</v>
      </c>
      <c r="B36" s="607"/>
      <c r="C36" s="215" t="s">
        <v>1112</v>
      </c>
      <c r="D36" s="223">
        <v>60813</v>
      </c>
      <c r="E36" s="215" t="s">
        <v>14</v>
      </c>
      <c r="F36" s="223">
        <v>54481</v>
      </c>
      <c r="G36" s="612"/>
      <c r="H36" s="610"/>
      <c r="I36" s="610"/>
      <c r="J36" s="246"/>
      <c r="K36" s="246"/>
      <c r="L36" s="246"/>
      <c r="M36" s="246"/>
      <c r="N36" s="246"/>
      <c r="O36" s="246"/>
      <c r="P36" s="227"/>
      <c r="Q36" s="243"/>
      <c r="R36" s="234"/>
    </row>
    <row r="37" spans="1:19" ht="25.5" x14ac:dyDescent="0.25">
      <c r="A37" s="299">
        <v>28</v>
      </c>
      <c r="B37" s="607"/>
      <c r="C37" s="303" t="s">
        <v>14</v>
      </c>
      <c r="D37" s="223" t="s">
        <v>14</v>
      </c>
      <c r="E37" s="303" t="s">
        <v>14</v>
      </c>
      <c r="F37" s="223" t="s">
        <v>14</v>
      </c>
      <c r="G37" s="302" t="s">
        <v>1263</v>
      </c>
      <c r="H37" s="610"/>
      <c r="I37" s="610"/>
      <c r="J37" s="246"/>
      <c r="K37" s="246"/>
      <c r="L37" s="246"/>
      <c r="M37" s="246"/>
      <c r="N37" s="246"/>
      <c r="O37" s="246"/>
      <c r="P37" s="227"/>
      <c r="Q37" s="243"/>
      <c r="R37" s="234"/>
    </row>
    <row r="38" spans="1:19" ht="30" x14ac:dyDescent="0.25">
      <c r="A38" s="299">
        <v>29</v>
      </c>
      <c r="B38" s="607"/>
      <c r="C38" s="215" t="s">
        <v>1112</v>
      </c>
      <c r="D38" s="223">
        <v>60813</v>
      </c>
      <c r="E38" s="215" t="s">
        <v>14</v>
      </c>
      <c r="F38" s="223" t="s">
        <v>1220</v>
      </c>
      <c r="G38" s="612" t="s">
        <v>147</v>
      </c>
      <c r="H38" s="610"/>
      <c r="I38" s="610"/>
      <c r="J38" s="246"/>
      <c r="K38" s="246"/>
      <c r="L38" s="246"/>
      <c r="M38" s="246"/>
      <c r="N38" s="246"/>
      <c r="O38" s="246"/>
      <c r="P38" s="227"/>
      <c r="Q38" s="243"/>
      <c r="R38" s="234"/>
    </row>
    <row r="39" spans="1:19" ht="15" x14ac:dyDescent="0.25">
      <c r="A39" s="299">
        <v>30</v>
      </c>
      <c r="B39" s="607"/>
      <c r="C39" s="215" t="s">
        <v>1112</v>
      </c>
      <c r="D39" s="223">
        <v>60813</v>
      </c>
      <c r="E39" s="215" t="s">
        <v>14</v>
      </c>
      <c r="F39" s="223">
        <v>54482</v>
      </c>
      <c r="G39" s="612"/>
      <c r="H39" s="610"/>
      <c r="I39" s="610"/>
      <c r="J39" s="246"/>
      <c r="K39" s="246"/>
      <c r="L39" s="246"/>
      <c r="M39" s="246"/>
      <c r="N39" s="246"/>
      <c r="O39" s="246"/>
      <c r="P39" s="227"/>
      <c r="Q39" s="243"/>
      <c r="R39" s="234"/>
    </row>
    <row r="40" spans="1:19" ht="15" x14ac:dyDescent="0.25">
      <c r="A40" s="299">
        <v>31</v>
      </c>
      <c r="B40" s="607"/>
      <c r="C40" s="215" t="s">
        <v>1112</v>
      </c>
      <c r="D40" s="223">
        <v>60813</v>
      </c>
      <c r="E40" s="215" t="s">
        <v>14</v>
      </c>
      <c r="F40" s="223">
        <v>54477</v>
      </c>
      <c r="G40" s="612"/>
      <c r="H40" s="610"/>
      <c r="I40" s="610"/>
      <c r="J40" s="246"/>
      <c r="K40" s="246"/>
      <c r="L40" s="246"/>
      <c r="M40" s="246"/>
      <c r="N40" s="246"/>
      <c r="O40" s="246"/>
      <c r="P40" s="227"/>
      <c r="Q40" s="243"/>
      <c r="R40" s="234"/>
    </row>
    <row r="41" spans="1:19" ht="30" x14ac:dyDescent="0.25">
      <c r="A41" s="299">
        <v>32</v>
      </c>
      <c r="B41" s="607"/>
      <c r="C41" s="215" t="s">
        <v>1112</v>
      </c>
      <c r="D41" s="223">
        <v>60813</v>
      </c>
      <c r="E41" s="215" t="s">
        <v>14</v>
      </c>
      <c r="F41" s="223" t="s">
        <v>1221</v>
      </c>
      <c r="G41" s="612"/>
      <c r="H41" s="610"/>
      <c r="I41" s="610"/>
      <c r="J41" s="246"/>
      <c r="K41" s="246"/>
      <c r="L41" s="246"/>
      <c r="M41" s="246"/>
      <c r="N41" s="246"/>
      <c r="O41" s="246"/>
      <c r="P41" s="227"/>
      <c r="Q41" s="243"/>
      <c r="R41" s="234"/>
    </row>
    <row r="42" spans="1:19" ht="30" x14ac:dyDescent="0.25">
      <c r="A42" s="299">
        <v>33</v>
      </c>
      <c r="B42" s="607"/>
      <c r="C42" s="215" t="s">
        <v>1112</v>
      </c>
      <c r="D42" s="223">
        <v>60813</v>
      </c>
      <c r="E42" s="215" t="s">
        <v>14</v>
      </c>
      <c r="F42" s="223" t="s">
        <v>1222</v>
      </c>
      <c r="G42" s="612"/>
      <c r="H42" s="610"/>
      <c r="I42" s="610"/>
      <c r="J42" s="246"/>
      <c r="K42" s="246"/>
      <c r="L42" s="246"/>
      <c r="M42" s="246"/>
      <c r="N42" s="246"/>
      <c r="O42" s="246"/>
      <c r="P42" s="227"/>
      <c r="Q42" s="243"/>
      <c r="R42" s="234"/>
    </row>
    <row r="43" spans="1:19" ht="15" x14ac:dyDescent="0.25">
      <c r="A43" s="299">
        <v>34</v>
      </c>
      <c r="B43" s="607"/>
      <c r="C43" s="215" t="s">
        <v>1112</v>
      </c>
      <c r="D43" s="223">
        <v>60813</v>
      </c>
      <c r="E43" s="215" t="s">
        <v>14</v>
      </c>
      <c r="F43" s="223">
        <v>54485</v>
      </c>
      <c r="G43" s="612" t="s">
        <v>1171</v>
      </c>
      <c r="H43" s="610"/>
      <c r="I43" s="610"/>
      <c r="J43" s="246"/>
      <c r="K43" s="246"/>
      <c r="L43" s="246"/>
      <c r="M43" s="246"/>
      <c r="N43" s="246"/>
      <c r="O43" s="246"/>
      <c r="P43" s="227"/>
      <c r="Q43" s="243"/>
      <c r="R43" s="234"/>
    </row>
    <row r="44" spans="1:19" ht="15" x14ac:dyDescent="0.25">
      <c r="A44" s="299">
        <v>35</v>
      </c>
      <c r="B44" s="607"/>
      <c r="C44" s="215" t="s">
        <v>1112</v>
      </c>
      <c r="D44" s="223">
        <v>60813</v>
      </c>
      <c r="E44" s="215" t="s">
        <v>14</v>
      </c>
      <c r="F44" s="223" t="s">
        <v>14</v>
      </c>
      <c r="G44" s="612"/>
      <c r="H44" s="610"/>
      <c r="I44" s="610"/>
      <c r="J44" s="246"/>
      <c r="K44" s="246"/>
      <c r="L44" s="246"/>
      <c r="M44" s="246"/>
      <c r="N44" s="246"/>
      <c r="O44" s="246"/>
      <c r="P44" s="227"/>
      <c r="Q44" s="243"/>
      <c r="R44" s="234"/>
    </row>
    <row r="45" spans="1:19" ht="15.75" thickBot="1" x14ac:dyDescent="0.3">
      <c r="A45" s="224">
        <v>36</v>
      </c>
      <c r="B45" s="608"/>
      <c r="C45" s="26" t="s">
        <v>1112</v>
      </c>
      <c r="D45" s="239">
        <v>60813</v>
      </c>
      <c r="E45" s="26" t="s">
        <v>14</v>
      </c>
      <c r="F45" s="239">
        <v>54479</v>
      </c>
      <c r="G45" s="218" t="s">
        <v>385</v>
      </c>
      <c r="H45" s="611"/>
      <c r="I45" s="611"/>
      <c r="J45" s="247"/>
      <c r="K45" s="247"/>
      <c r="L45" s="247"/>
      <c r="M45" s="247"/>
      <c r="N45" s="247"/>
      <c r="O45" s="247"/>
      <c r="P45" s="236"/>
      <c r="Q45" s="245"/>
      <c r="R45" s="238"/>
    </row>
    <row r="46" spans="1:19" s="132" customFormat="1" ht="15.75" x14ac:dyDescent="0.25">
      <c r="A46" s="459" t="s">
        <v>1635</v>
      </c>
      <c r="B46" s="460"/>
      <c r="C46" s="460"/>
      <c r="D46" s="460"/>
      <c r="E46" s="460"/>
      <c r="F46" s="460"/>
      <c r="G46" s="460"/>
      <c r="H46" s="460"/>
      <c r="I46" s="460"/>
      <c r="J46" s="460"/>
      <c r="K46" s="461"/>
      <c r="L46" s="110">
        <f>SUM(L10:L45)</f>
        <v>0</v>
      </c>
      <c r="M46" s="110"/>
      <c r="N46" s="110"/>
      <c r="O46" s="110">
        <f>SUM(O10:O45)</f>
        <v>0</v>
      </c>
      <c r="P46" s="110"/>
      <c r="Q46" s="110"/>
      <c r="R46" s="110">
        <f>SUM(R10:R45)</f>
        <v>0</v>
      </c>
      <c r="S46" s="131"/>
    </row>
    <row r="47" spans="1:19" s="132" customFormat="1" ht="15.75" x14ac:dyDescent="0.25">
      <c r="A47" s="462" t="s">
        <v>1635</v>
      </c>
      <c r="B47" s="463"/>
      <c r="C47" s="463"/>
      <c r="D47" s="463"/>
      <c r="E47" s="463"/>
      <c r="F47" s="463"/>
      <c r="G47" s="463"/>
      <c r="H47" s="463"/>
      <c r="I47" s="463"/>
      <c r="J47" s="463"/>
      <c r="K47" s="464"/>
      <c r="L47" s="59">
        <f>SUM(H10:I45)*L46</f>
        <v>0</v>
      </c>
      <c r="M47" s="59"/>
      <c r="N47" s="59"/>
      <c r="O47" s="59">
        <f>SUM(H10:I45)*O46</f>
        <v>0</v>
      </c>
      <c r="P47" s="59"/>
      <c r="Q47" s="59"/>
      <c r="R47" s="59">
        <f>SUM(H10:I45)*R46</f>
        <v>0</v>
      </c>
      <c r="S47" s="131"/>
    </row>
    <row r="48" spans="1:19" ht="18.75" thickBot="1" x14ac:dyDescent="0.3">
      <c r="A48" s="462" t="s">
        <v>1636</v>
      </c>
      <c r="B48" s="463"/>
      <c r="C48" s="463"/>
      <c r="D48" s="463"/>
      <c r="E48" s="463"/>
      <c r="F48" s="463"/>
      <c r="G48" s="463"/>
      <c r="H48" s="463"/>
      <c r="I48" s="463"/>
      <c r="J48" s="463"/>
      <c r="K48" s="464"/>
      <c r="L48" s="465">
        <f>SUM(L47+O47+R47)</f>
        <v>0</v>
      </c>
      <c r="M48" s="466"/>
      <c r="N48" s="466"/>
      <c r="O48" s="466"/>
      <c r="P48" s="466"/>
      <c r="Q48" s="466"/>
      <c r="R48" s="467"/>
    </row>
    <row r="49" spans="1:18" x14ac:dyDescent="0.25">
      <c r="A49" s="468" t="s">
        <v>7</v>
      </c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469"/>
      <c r="P49" s="469"/>
      <c r="Q49" s="469"/>
      <c r="R49" s="470"/>
    </row>
    <row r="50" spans="1:18" ht="13.5" thickBot="1" x14ac:dyDescent="0.3">
      <c r="A50" s="413" t="s">
        <v>1677</v>
      </c>
      <c r="B50" s="414"/>
      <c r="C50" s="414"/>
      <c r="D50" s="414"/>
      <c r="E50" s="414"/>
      <c r="F50" s="414"/>
      <c r="G50" s="414"/>
      <c r="H50" s="414"/>
      <c r="I50" s="414"/>
      <c r="J50" s="414"/>
      <c r="K50" s="414"/>
      <c r="L50" s="414"/>
      <c r="M50" s="414"/>
      <c r="N50" s="414"/>
      <c r="O50" s="414"/>
      <c r="P50" s="414"/>
      <c r="Q50" s="414"/>
      <c r="R50" s="415"/>
    </row>
    <row r="51" spans="1:18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 x14ac:dyDescent="0.25">
      <c r="A52" s="354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x14ac:dyDescent="0.25">
      <c r="A53" s="409" t="s">
        <v>1639</v>
      </c>
      <c r="B53" s="409"/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/>
      <c r="P53" s="409"/>
      <c r="Q53" s="409"/>
      <c r="R53" s="409"/>
    </row>
    <row r="54" spans="1:18" ht="15" customHeight="1" x14ac:dyDescent="0.25">
      <c r="A54" s="392" t="s">
        <v>1637</v>
      </c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</row>
    <row r="55" spans="1:18" x14ac:dyDescent="0.25">
      <c r="A55" s="393" t="s">
        <v>1638</v>
      </c>
      <c r="B55" s="393"/>
      <c r="C55" s="393"/>
      <c r="D55" s="393"/>
      <c r="E55" s="393"/>
      <c r="F55" s="393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</row>
    <row r="56" spans="1:18" x14ac:dyDescent="0.25">
      <c r="A56" s="394">
        <f ca="1">TODAY()</f>
        <v>42986</v>
      </c>
      <c r="B56" s="394"/>
      <c r="C56" s="394"/>
      <c r="D56" s="394"/>
      <c r="E56" s="394"/>
      <c r="F56" s="394"/>
      <c r="G56" s="394"/>
      <c r="H56" s="394"/>
      <c r="I56" s="394"/>
      <c r="J56" s="394"/>
      <c r="K56" s="394"/>
      <c r="L56" s="394"/>
      <c r="M56" s="394"/>
      <c r="N56" s="394"/>
      <c r="O56" s="394"/>
      <c r="P56" s="394"/>
      <c r="Q56" s="394"/>
      <c r="R56" s="394"/>
    </row>
    <row r="58" spans="1:18" s="210" customFormat="1" hidden="1" x14ac:dyDescent="0.25">
      <c r="A58" s="200"/>
      <c r="B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66"/>
      <c r="R58" s="55"/>
    </row>
    <row r="59" spans="1:18" hidden="1" x14ac:dyDescent="0.25"/>
    <row r="60" spans="1:18" s="210" customFormat="1" hidden="1" x14ac:dyDescent="0.25">
      <c r="A60" s="200"/>
      <c r="B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66"/>
      <c r="R60" s="55"/>
    </row>
    <row r="61" spans="1:18" s="210" customFormat="1" hidden="1" x14ac:dyDescent="0.25">
      <c r="A61" s="200"/>
      <c r="B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66"/>
      <c r="R61" s="55"/>
    </row>
  </sheetData>
  <mergeCells count="42">
    <mergeCell ref="A55:R55"/>
    <mergeCell ref="A56:R56"/>
    <mergeCell ref="A48:K48"/>
    <mergeCell ref="L48:R48"/>
    <mergeCell ref="A49:R49"/>
    <mergeCell ref="A50:R50"/>
    <mergeCell ref="A53:R53"/>
    <mergeCell ref="A54:R54"/>
    <mergeCell ref="G8:G9"/>
    <mergeCell ref="I8:I9"/>
    <mergeCell ref="A47:K47"/>
    <mergeCell ref="B10:B45"/>
    <mergeCell ref="H10:H45"/>
    <mergeCell ref="I10:I45"/>
    <mergeCell ref="G43:G44"/>
    <mergeCell ref="G12:G14"/>
    <mergeCell ref="G24:G34"/>
    <mergeCell ref="G15:G20"/>
    <mergeCell ref="G35:G36"/>
    <mergeCell ref="G38:G42"/>
    <mergeCell ref="A46:K46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F8:F9"/>
    <mergeCell ref="H8:H9"/>
    <mergeCell ref="A8:A9"/>
    <mergeCell ref="B8:B9"/>
    <mergeCell ref="C8:C9"/>
    <mergeCell ref="O8:O9"/>
    <mergeCell ref="Q8:Q9"/>
    <mergeCell ref="D8:D9"/>
    <mergeCell ref="E8:E9"/>
  </mergeCells>
  <printOptions horizontalCentered="1" verticalCentered="1"/>
  <pageMargins left="0.70866141732283472" right="0.70866141732283472" top="0.26052083333333331" bottom="0.74803149606299213" header="0.31496062992125984" footer="0.31496062992125984"/>
  <pageSetup paperSize="5" scale="61" fitToHeight="0" orientation="landscape" r:id="rId1"/>
  <headerFooter>
    <oddFooter>&amp;L&amp;"Arial,Normal"&amp;9SAF/JJPA/GATB/MLLP/Alex M.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112"/>
  <sheetViews>
    <sheetView view="pageBreakPreview" zoomScale="85" zoomScaleNormal="90" zoomScaleSheetLayoutView="85" workbookViewId="0">
      <selection activeCell="G60" sqref="G60"/>
    </sheetView>
  </sheetViews>
  <sheetFormatPr baseColWidth="10" defaultColWidth="11.42578125" defaultRowHeight="12.75" x14ac:dyDescent="0.25"/>
  <cols>
    <col min="1" max="1" width="5" style="200" customWidth="1"/>
    <col min="2" max="2" width="15.85546875" style="55" customWidth="1"/>
    <col min="3" max="3" width="13.28515625" style="210" customWidth="1"/>
    <col min="4" max="4" width="21.5703125" style="210" customWidth="1"/>
    <col min="5" max="5" width="17.42578125" style="55" customWidth="1"/>
    <col min="6" max="6" width="11" style="55" customWidth="1"/>
    <col min="7" max="7" width="20.140625" style="55" customWidth="1"/>
    <col min="8" max="8" width="16.42578125" style="55" customWidth="1"/>
    <col min="9" max="9" width="16" style="55" customWidth="1"/>
    <col min="10" max="10" width="17.85546875" style="55" customWidth="1"/>
    <col min="11" max="11" width="13.85546875" style="55" customWidth="1"/>
    <col min="12" max="12" width="11" style="55" customWidth="1"/>
    <col min="13" max="13" width="16.28515625" style="55" customWidth="1"/>
    <col min="14" max="14" width="14.5703125" style="55" customWidth="1"/>
    <col min="15" max="15" width="13.5703125" style="55" customWidth="1"/>
    <col min="16" max="16" width="16.7109375" style="55" customWidth="1"/>
    <col min="17" max="17" width="13.5703125" style="66" customWidth="1"/>
    <col min="18" max="18" width="24.7109375" style="55" customWidth="1"/>
    <col min="19" max="16384" width="11.42578125" style="55"/>
  </cols>
  <sheetData>
    <row r="1" spans="1:18" ht="30.75" customHeight="1" x14ac:dyDescent="0.25">
      <c r="A1" s="409"/>
      <c r="B1" s="409"/>
      <c r="C1" s="433"/>
      <c r="D1" s="440" t="s">
        <v>9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518"/>
    </row>
    <row r="2" spans="1:18" ht="36" customHeight="1" x14ac:dyDescent="0.25">
      <c r="A2" s="409"/>
      <c r="B2" s="409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518"/>
    </row>
    <row r="3" spans="1:18" ht="22.5" customHeight="1" x14ac:dyDescent="0.25">
      <c r="A3" s="409"/>
      <c r="B3" s="409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519"/>
    </row>
    <row r="4" spans="1:18" ht="13.5" thickBot="1" x14ac:dyDescent="0.3">
      <c r="A4" s="435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520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1663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1253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8" ht="13.5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1673</v>
      </c>
      <c r="N9" s="513"/>
      <c r="O9" s="390"/>
      <c r="P9" s="97" t="s">
        <v>1674</v>
      </c>
      <c r="Q9" s="513"/>
      <c r="R9" s="512"/>
    </row>
    <row r="10" spans="1:18" x14ac:dyDescent="0.2">
      <c r="A10" s="202">
        <v>1</v>
      </c>
      <c r="B10" s="606" t="s">
        <v>1264</v>
      </c>
      <c r="C10" s="30" t="s">
        <v>14</v>
      </c>
      <c r="D10" s="250" t="s">
        <v>1258</v>
      </c>
      <c r="E10" s="30" t="s">
        <v>14</v>
      </c>
      <c r="F10" s="30" t="s">
        <v>14</v>
      </c>
      <c r="G10" s="30" t="s">
        <v>1116</v>
      </c>
      <c r="H10" s="615" t="s">
        <v>1679</v>
      </c>
      <c r="I10" s="615" t="s">
        <v>1675</v>
      </c>
      <c r="J10" s="30"/>
      <c r="K10" s="30"/>
      <c r="L10" s="30"/>
      <c r="M10" s="30"/>
      <c r="N10" s="30"/>
      <c r="O10" s="30"/>
      <c r="P10" s="251"/>
      <c r="Q10" s="252"/>
      <c r="R10" s="253"/>
    </row>
    <row r="11" spans="1:18" ht="15" customHeight="1" x14ac:dyDescent="0.2">
      <c r="A11" s="203">
        <v>2</v>
      </c>
      <c r="B11" s="607"/>
      <c r="C11" s="19" t="s">
        <v>14</v>
      </c>
      <c r="D11" s="248" t="s">
        <v>1258</v>
      </c>
      <c r="E11" s="19" t="s">
        <v>14</v>
      </c>
      <c r="F11" s="19" t="s">
        <v>1254</v>
      </c>
      <c r="G11" s="19" t="s">
        <v>1207</v>
      </c>
      <c r="H11" s="616"/>
      <c r="I11" s="616"/>
      <c r="J11" s="19"/>
      <c r="K11" s="19"/>
      <c r="L11" s="19"/>
      <c r="M11" s="19"/>
      <c r="N11" s="19"/>
      <c r="O11" s="19"/>
      <c r="P11" s="240"/>
      <c r="Q11" s="242"/>
      <c r="R11" s="254"/>
    </row>
    <row r="12" spans="1:18" ht="25.5" x14ac:dyDescent="0.2">
      <c r="A12" s="203">
        <v>3</v>
      </c>
      <c r="B12" s="607"/>
      <c r="C12" s="19" t="s">
        <v>14</v>
      </c>
      <c r="D12" s="248" t="s">
        <v>1258</v>
      </c>
      <c r="E12" s="19" t="s">
        <v>14</v>
      </c>
      <c r="F12" s="19" t="s">
        <v>1255</v>
      </c>
      <c r="G12" s="19" t="s">
        <v>1260</v>
      </c>
      <c r="H12" s="616"/>
      <c r="I12" s="616"/>
      <c r="J12" s="19"/>
      <c r="K12" s="19"/>
      <c r="L12" s="19"/>
      <c r="M12" s="19"/>
      <c r="N12" s="19"/>
      <c r="O12" s="19"/>
      <c r="P12" s="240"/>
      <c r="Q12" s="242"/>
      <c r="R12" s="254"/>
    </row>
    <row r="13" spans="1:18" ht="38.25" x14ac:dyDescent="0.2">
      <c r="A13" s="299">
        <v>4</v>
      </c>
      <c r="B13" s="607"/>
      <c r="C13" s="19" t="s">
        <v>1256</v>
      </c>
      <c r="D13" s="248" t="s">
        <v>1258</v>
      </c>
      <c r="E13" s="19" t="s">
        <v>14</v>
      </c>
      <c r="F13" s="19" t="s">
        <v>14</v>
      </c>
      <c r="G13" s="19" t="s">
        <v>1260</v>
      </c>
      <c r="H13" s="616"/>
      <c r="I13" s="616"/>
      <c r="J13" s="19"/>
      <c r="K13" s="19"/>
      <c r="L13" s="19"/>
      <c r="M13" s="19"/>
      <c r="N13" s="19"/>
      <c r="O13" s="19"/>
      <c r="P13" s="240"/>
      <c r="Q13" s="242"/>
      <c r="R13" s="254"/>
    </row>
    <row r="14" spans="1:18" ht="15" customHeight="1" x14ac:dyDescent="0.2">
      <c r="A14" s="299">
        <v>5</v>
      </c>
      <c r="B14" s="607"/>
      <c r="C14" s="248" t="s">
        <v>1257</v>
      </c>
      <c r="D14" s="248" t="s">
        <v>1258</v>
      </c>
      <c r="E14" s="19" t="s">
        <v>14</v>
      </c>
      <c r="F14" s="248">
        <v>58043</v>
      </c>
      <c r="G14" s="19" t="s">
        <v>1208</v>
      </c>
      <c r="H14" s="616"/>
      <c r="I14" s="616"/>
      <c r="J14" s="19"/>
      <c r="K14" s="19"/>
      <c r="L14" s="19"/>
      <c r="M14" s="19"/>
      <c r="N14" s="19"/>
      <c r="O14" s="19"/>
      <c r="P14" s="240"/>
      <c r="Q14" s="242"/>
      <c r="R14" s="254"/>
    </row>
    <row r="15" spans="1:18" ht="15" customHeight="1" x14ac:dyDescent="0.2">
      <c r="A15" s="299">
        <v>6</v>
      </c>
      <c r="B15" s="607"/>
      <c r="C15" s="248" t="s">
        <v>1257</v>
      </c>
      <c r="D15" s="248" t="s">
        <v>1258</v>
      </c>
      <c r="E15" s="19" t="s">
        <v>14</v>
      </c>
      <c r="F15" s="248">
        <v>58044</v>
      </c>
      <c r="G15" s="19" t="s">
        <v>1208</v>
      </c>
      <c r="H15" s="616"/>
      <c r="I15" s="616"/>
      <c r="J15" s="19"/>
      <c r="K15" s="19"/>
      <c r="L15" s="19"/>
      <c r="M15" s="19"/>
      <c r="N15" s="19"/>
      <c r="O15" s="19"/>
      <c r="P15" s="240"/>
      <c r="Q15" s="242"/>
      <c r="R15" s="254"/>
    </row>
    <row r="16" spans="1:18" ht="15" customHeight="1" x14ac:dyDescent="0.2">
      <c r="A16" s="299">
        <v>7</v>
      </c>
      <c r="B16" s="607"/>
      <c r="C16" s="248" t="s">
        <v>1257</v>
      </c>
      <c r="D16" s="248" t="s">
        <v>1258</v>
      </c>
      <c r="E16" s="19" t="s">
        <v>14</v>
      </c>
      <c r="F16" s="248">
        <v>58045</v>
      </c>
      <c r="G16" s="19" t="s">
        <v>1208</v>
      </c>
      <c r="H16" s="616"/>
      <c r="I16" s="616"/>
      <c r="J16" s="19"/>
      <c r="K16" s="19"/>
      <c r="L16" s="19"/>
      <c r="M16" s="19"/>
      <c r="N16" s="19"/>
      <c r="O16" s="19"/>
      <c r="P16" s="240"/>
      <c r="Q16" s="242"/>
      <c r="R16" s="254"/>
    </row>
    <row r="17" spans="1:18" ht="15" customHeight="1" x14ac:dyDescent="0.2">
      <c r="A17" s="299">
        <v>8</v>
      </c>
      <c r="B17" s="607"/>
      <c r="C17" s="248" t="s">
        <v>1257</v>
      </c>
      <c r="D17" s="248" t="s">
        <v>1258</v>
      </c>
      <c r="E17" s="19" t="s">
        <v>14</v>
      </c>
      <c r="F17" s="248">
        <v>58046</v>
      </c>
      <c r="G17" s="19" t="s">
        <v>1208</v>
      </c>
      <c r="H17" s="616"/>
      <c r="I17" s="616"/>
      <c r="J17" s="19"/>
      <c r="K17" s="19"/>
      <c r="L17" s="19"/>
      <c r="M17" s="19"/>
      <c r="N17" s="19"/>
      <c r="O17" s="19"/>
      <c r="P17" s="240"/>
      <c r="Q17" s="242"/>
      <c r="R17" s="254"/>
    </row>
    <row r="18" spans="1:18" ht="15" customHeight="1" x14ac:dyDescent="0.2">
      <c r="A18" s="299">
        <v>9</v>
      </c>
      <c r="B18" s="607"/>
      <c r="C18" s="248" t="s">
        <v>1257</v>
      </c>
      <c r="D18" s="248" t="s">
        <v>1258</v>
      </c>
      <c r="E18" s="19" t="s">
        <v>14</v>
      </c>
      <c r="F18" s="248">
        <v>58047</v>
      </c>
      <c r="G18" s="19" t="s">
        <v>1208</v>
      </c>
      <c r="H18" s="616"/>
      <c r="I18" s="616"/>
      <c r="J18" s="19"/>
      <c r="K18" s="19"/>
      <c r="L18" s="19"/>
      <c r="M18" s="19"/>
      <c r="N18" s="19"/>
      <c r="O18" s="19"/>
      <c r="P18" s="240"/>
      <c r="Q18" s="242"/>
      <c r="R18" s="254"/>
    </row>
    <row r="19" spans="1:18" ht="15" customHeight="1" x14ac:dyDescent="0.2">
      <c r="A19" s="299">
        <v>10</v>
      </c>
      <c r="B19" s="607"/>
      <c r="C19" s="248" t="s">
        <v>1257</v>
      </c>
      <c r="D19" s="248" t="s">
        <v>1258</v>
      </c>
      <c r="E19" s="19" t="s">
        <v>14</v>
      </c>
      <c r="F19" s="248">
        <v>58048</v>
      </c>
      <c r="G19" s="19" t="s">
        <v>1208</v>
      </c>
      <c r="H19" s="616"/>
      <c r="I19" s="616"/>
      <c r="J19" s="19"/>
      <c r="K19" s="19"/>
      <c r="L19" s="19"/>
      <c r="M19" s="19"/>
      <c r="N19" s="19"/>
      <c r="O19" s="19"/>
      <c r="P19" s="240"/>
      <c r="Q19" s="242"/>
      <c r="R19" s="254"/>
    </row>
    <row r="20" spans="1:18" ht="15" customHeight="1" x14ac:dyDescent="0.2">
      <c r="A20" s="299">
        <v>11</v>
      </c>
      <c r="B20" s="607"/>
      <c r="C20" s="248" t="s">
        <v>1257</v>
      </c>
      <c r="D20" s="248" t="s">
        <v>1258</v>
      </c>
      <c r="E20" s="19" t="s">
        <v>14</v>
      </c>
      <c r="F20" s="248">
        <v>58049</v>
      </c>
      <c r="G20" s="19" t="s">
        <v>1208</v>
      </c>
      <c r="H20" s="616"/>
      <c r="I20" s="616"/>
      <c r="J20" s="19"/>
      <c r="K20" s="19"/>
      <c r="L20" s="19"/>
      <c r="M20" s="19"/>
      <c r="N20" s="19"/>
      <c r="O20" s="19"/>
      <c r="P20" s="240"/>
      <c r="Q20" s="242"/>
      <c r="R20" s="254"/>
    </row>
    <row r="21" spans="1:18" ht="15" customHeight="1" x14ac:dyDescent="0.2">
      <c r="A21" s="299">
        <v>12</v>
      </c>
      <c r="B21" s="607"/>
      <c r="C21" s="248" t="s">
        <v>1257</v>
      </c>
      <c r="D21" s="248" t="s">
        <v>1258</v>
      </c>
      <c r="E21" s="19" t="s">
        <v>14</v>
      </c>
      <c r="F21" s="248">
        <v>58050</v>
      </c>
      <c r="G21" s="19" t="s">
        <v>1208</v>
      </c>
      <c r="H21" s="616"/>
      <c r="I21" s="616"/>
      <c r="J21" s="19"/>
      <c r="K21" s="19"/>
      <c r="L21" s="19"/>
      <c r="M21" s="19"/>
      <c r="N21" s="19"/>
      <c r="O21" s="19"/>
      <c r="P21" s="240"/>
      <c r="Q21" s="242"/>
      <c r="R21" s="254"/>
    </row>
    <row r="22" spans="1:18" ht="15" customHeight="1" x14ac:dyDescent="0.2">
      <c r="A22" s="299">
        <v>13</v>
      </c>
      <c r="B22" s="607"/>
      <c r="C22" s="248" t="s">
        <v>1257</v>
      </c>
      <c r="D22" s="248" t="s">
        <v>1258</v>
      </c>
      <c r="E22" s="19" t="s">
        <v>14</v>
      </c>
      <c r="F22" s="248">
        <v>58051</v>
      </c>
      <c r="G22" s="19" t="s">
        <v>1208</v>
      </c>
      <c r="H22" s="616"/>
      <c r="I22" s="616"/>
      <c r="J22" s="19"/>
      <c r="K22" s="19"/>
      <c r="L22" s="19"/>
      <c r="M22" s="19"/>
      <c r="N22" s="19"/>
      <c r="O22" s="19"/>
      <c r="P22" s="240"/>
      <c r="Q22" s="242"/>
      <c r="R22" s="254"/>
    </row>
    <row r="23" spans="1:18" ht="15" customHeight="1" x14ac:dyDescent="0.2">
      <c r="A23" s="299">
        <v>14</v>
      </c>
      <c r="B23" s="607"/>
      <c r="C23" s="248" t="s">
        <v>1257</v>
      </c>
      <c r="D23" s="248" t="s">
        <v>1258</v>
      </c>
      <c r="E23" s="19" t="s">
        <v>14</v>
      </c>
      <c r="F23" s="248">
        <v>58052</v>
      </c>
      <c r="G23" s="19" t="s">
        <v>1208</v>
      </c>
      <c r="H23" s="616"/>
      <c r="I23" s="616"/>
      <c r="J23" s="19"/>
      <c r="K23" s="19"/>
      <c r="L23" s="19"/>
      <c r="M23" s="19"/>
      <c r="N23" s="19"/>
      <c r="O23" s="19"/>
      <c r="P23" s="240"/>
      <c r="Q23" s="242"/>
      <c r="R23" s="254"/>
    </row>
    <row r="24" spans="1:18" ht="15" customHeight="1" x14ac:dyDescent="0.2">
      <c r="A24" s="299">
        <v>15</v>
      </c>
      <c r="B24" s="607"/>
      <c r="C24" s="248" t="s">
        <v>1257</v>
      </c>
      <c r="D24" s="248" t="s">
        <v>1258</v>
      </c>
      <c r="E24" s="19" t="s">
        <v>14</v>
      </c>
      <c r="F24" s="248">
        <v>58053</v>
      </c>
      <c r="G24" s="19" t="s">
        <v>1208</v>
      </c>
      <c r="H24" s="616"/>
      <c r="I24" s="616"/>
      <c r="J24" s="19"/>
      <c r="K24" s="19"/>
      <c r="L24" s="19"/>
      <c r="M24" s="19"/>
      <c r="N24" s="19"/>
      <c r="O24" s="19"/>
      <c r="P24" s="240"/>
      <c r="Q24" s="242"/>
      <c r="R24" s="254"/>
    </row>
    <row r="25" spans="1:18" ht="15" customHeight="1" x14ac:dyDescent="0.2">
      <c r="A25" s="299">
        <v>16</v>
      </c>
      <c r="B25" s="607"/>
      <c r="C25" s="248" t="s">
        <v>1257</v>
      </c>
      <c r="D25" s="248" t="s">
        <v>1258</v>
      </c>
      <c r="E25" s="19" t="s">
        <v>14</v>
      </c>
      <c r="F25" s="248">
        <v>58054</v>
      </c>
      <c r="G25" s="19" t="s">
        <v>1208</v>
      </c>
      <c r="H25" s="616"/>
      <c r="I25" s="616"/>
      <c r="J25" s="19"/>
      <c r="K25" s="19"/>
      <c r="L25" s="19"/>
      <c r="M25" s="19"/>
      <c r="N25" s="19"/>
      <c r="O25" s="19"/>
      <c r="P25" s="240"/>
      <c r="Q25" s="242"/>
      <c r="R25" s="254"/>
    </row>
    <row r="26" spans="1:18" ht="15" customHeight="1" x14ac:dyDescent="0.2">
      <c r="A26" s="299">
        <v>17</v>
      </c>
      <c r="B26" s="607"/>
      <c r="C26" s="248" t="s">
        <v>1257</v>
      </c>
      <c r="D26" s="248" t="s">
        <v>1258</v>
      </c>
      <c r="E26" s="19" t="s">
        <v>14</v>
      </c>
      <c r="F26" s="248">
        <v>58055</v>
      </c>
      <c r="G26" s="19" t="s">
        <v>1208</v>
      </c>
      <c r="H26" s="616"/>
      <c r="I26" s="616"/>
      <c r="J26" s="19"/>
      <c r="K26" s="19"/>
      <c r="L26" s="19"/>
      <c r="M26" s="19"/>
      <c r="N26" s="19"/>
      <c r="O26" s="19"/>
      <c r="P26" s="240"/>
      <c r="Q26" s="242"/>
      <c r="R26" s="254"/>
    </row>
    <row r="27" spans="1:18" ht="15" customHeight="1" x14ac:dyDescent="0.2">
      <c r="A27" s="299">
        <v>18</v>
      </c>
      <c r="B27" s="607"/>
      <c r="C27" s="248" t="s">
        <v>1257</v>
      </c>
      <c r="D27" s="248" t="s">
        <v>1258</v>
      </c>
      <c r="E27" s="19" t="s">
        <v>14</v>
      </c>
      <c r="F27" s="248">
        <v>58056</v>
      </c>
      <c r="G27" s="19" t="s">
        <v>1208</v>
      </c>
      <c r="H27" s="616"/>
      <c r="I27" s="616"/>
      <c r="J27" s="19"/>
      <c r="K27" s="19"/>
      <c r="L27" s="19"/>
      <c r="M27" s="19"/>
      <c r="N27" s="19"/>
      <c r="O27" s="19"/>
      <c r="P27" s="240"/>
      <c r="Q27" s="242"/>
      <c r="R27" s="254"/>
    </row>
    <row r="28" spans="1:18" ht="15" customHeight="1" x14ac:dyDescent="0.2">
      <c r="A28" s="299">
        <v>19</v>
      </c>
      <c r="B28" s="607"/>
      <c r="C28" s="248" t="s">
        <v>1259</v>
      </c>
      <c r="D28" s="248" t="s">
        <v>1258</v>
      </c>
      <c r="E28" s="19" t="s">
        <v>14</v>
      </c>
      <c r="F28" s="248">
        <v>58170</v>
      </c>
      <c r="G28" s="19" t="s">
        <v>1208</v>
      </c>
      <c r="H28" s="616"/>
      <c r="I28" s="616"/>
      <c r="J28" s="19"/>
      <c r="K28" s="19"/>
      <c r="L28" s="19"/>
      <c r="M28" s="19"/>
      <c r="N28" s="19"/>
      <c r="O28" s="19"/>
      <c r="P28" s="240"/>
      <c r="Q28" s="242"/>
      <c r="R28" s="254"/>
    </row>
    <row r="29" spans="1:18" ht="15" customHeight="1" x14ac:dyDescent="0.2">
      <c r="A29" s="299">
        <v>20</v>
      </c>
      <c r="B29" s="607"/>
      <c r="C29" s="248" t="s">
        <v>1259</v>
      </c>
      <c r="D29" s="248" t="s">
        <v>1258</v>
      </c>
      <c r="E29" s="19" t="s">
        <v>14</v>
      </c>
      <c r="F29" s="248">
        <v>58171</v>
      </c>
      <c r="G29" s="19" t="s">
        <v>1208</v>
      </c>
      <c r="H29" s="616"/>
      <c r="I29" s="616"/>
      <c r="J29" s="19"/>
      <c r="K29" s="19"/>
      <c r="L29" s="19"/>
      <c r="M29" s="19"/>
      <c r="N29" s="19"/>
      <c r="O29" s="19"/>
      <c r="P29" s="240"/>
      <c r="Q29" s="242"/>
      <c r="R29" s="254"/>
    </row>
    <row r="30" spans="1:18" ht="15" customHeight="1" x14ac:dyDescent="0.2">
      <c r="A30" s="299">
        <v>21</v>
      </c>
      <c r="B30" s="607"/>
      <c r="C30" s="248" t="s">
        <v>1259</v>
      </c>
      <c r="D30" s="248" t="s">
        <v>1258</v>
      </c>
      <c r="E30" s="19" t="s">
        <v>14</v>
      </c>
      <c r="F30" s="248">
        <v>58172</v>
      </c>
      <c r="G30" s="19" t="s">
        <v>1208</v>
      </c>
      <c r="H30" s="616"/>
      <c r="I30" s="616"/>
      <c r="J30" s="19"/>
      <c r="K30" s="19"/>
      <c r="L30" s="19"/>
      <c r="M30" s="19"/>
      <c r="N30" s="19"/>
      <c r="O30" s="19"/>
      <c r="P30" s="240"/>
      <c r="Q30" s="242"/>
      <c r="R30" s="254"/>
    </row>
    <row r="31" spans="1:18" ht="15" customHeight="1" x14ac:dyDescent="0.2">
      <c r="A31" s="299">
        <v>22</v>
      </c>
      <c r="B31" s="607"/>
      <c r="C31" s="248" t="s">
        <v>1259</v>
      </c>
      <c r="D31" s="248" t="s">
        <v>1258</v>
      </c>
      <c r="E31" s="19" t="s">
        <v>14</v>
      </c>
      <c r="F31" s="248">
        <v>58173</v>
      </c>
      <c r="G31" s="19" t="s">
        <v>1208</v>
      </c>
      <c r="H31" s="616"/>
      <c r="I31" s="616"/>
      <c r="J31" s="19"/>
      <c r="K31" s="19"/>
      <c r="L31" s="19"/>
      <c r="M31" s="19"/>
      <c r="N31" s="19"/>
      <c r="O31" s="19"/>
      <c r="P31" s="240"/>
      <c r="Q31" s="242"/>
      <c r="R31" s="254"/>
    </row>
    <row r="32" spans="1:18" ht="15" customHeight="1" x14ac:dyDescent="0.2">
      <c r="A32" s="299">
        <v>23</v>
      </c>
      <c r="B32" s="607"/>
      <c r="C32" s="248" t="s">
        <v>1259</v>
      </c>
      <c r="D32" s="248" t="s">
        <v>1258</v>
      </c>
      <c r="E32" s="19" t="s">
        <v>14</v>
      </c>
      <c r="F32" s="248">
        <v>58174</v>
      </c>
      <c r="G32" s="19" t="s">
        <v>1208</v>
      </c>
      <c r="H32" s="616"/>
      <c r="I32" s="616"/>
      <c r="J32" s="19"/>
      <c r="K32" s="19"/>
      <c r="L32" s="19"/>
      <c r="M32" s="19"/>
      <c r="N32" s="19"/>
      <c r="O32" s="19"/>
      <c r="P32" s="240"/>
      <c r="Q32" s="242"/>
      <c r="R32" s="254"/>
    </row>
    <row r="33" spans="1:18" ht="15" customHeight="1" x14ac:dyDescent="0.2">
      <c r="A33" s="299">
        <v>24</v>
      </c>
      <c r="B33" s="607"/>
      <c r="C33" s="248" t="s">
        <v>1259</v>
      </c>
      <c r="D33" s="248" t="s">
        <v>1258</v>
      </c>
      <c r="E33" s="19" t="s">
        <v>14</v>
      </c>
      <c r="F33" s="248">
        <v>58175</v>
      </c>
      <c r="G33" s="19" t="s">
        <v>1208</v>
      </c>
      <c r="H33" s="616"/>
      <c r="I33" s="616"/>
      <c r="J33" s="19"/>
      <c r="K33" s="19"/>
      <c r="L33" s="19"/>
      <c r="M33" s="19"/>
      <c r="N33" s="19"/>
      <c r="O33" s="19"/>
      <c r="P33" s="240"/>
      <c r="Q33" s="242"/>
      <c r="R33" s="254"/>
    </row>
    <row r="34" spans="1:18" ht="15" customHeight="1" x14ac:dyDescent="0.2">
      <c r="A34" s="299">
        <v>25</v>
      </c>
      <c r="B34" s="607"/>
      <c r="C34" s="248" t="s">
        <v>1259</v>
      </c>
      <c r="D34" s="248" t="s">
        <v>1258</v>
      </c>
      <c r="E34" s="19" t="s">
        <v>14</v>
      </c>
      <c r="F34" s="248">
        <v>58176</v>
      </c>
      <c r="G34" s="19" t="s">
        <v>1208</v>
      </c>
      <c r="H34" s="616"/>
      <c r="I34" s="616"/>
      <c r="J34" s="19"/>
      <c r="K34" s="19"/>
      <c r="L34" s="19"/>
      <c r="M34" s="19"/>
      <c r="N34" s="19"/>
      <c r="O34" s="19"/>
      <c r="P34" s="240"/>
      <c r="Q34" s="242"/>
      <c r="R34" s="254"/>
    </row>
    <row r="35" spans="1:18" ht="15.75" customHeight="1" thickBot="1" x14ac:dyDescent="0.25">
      <c r="A35" s="299">
        <v>26</v>
      </c>
      <c r="B35" s="607"/>
      <c r="C35" s="249" t="s">
        <v>1259</v>
      </c>
      <c r="D35" s="249" t="s">
        <v>1258</v>
      </c>
      <c r="E35" s="21" t="s">
        <v>14</v>
      </c>
      <c r="F35" s="249">
        <v>58177</v>
      </c>
      <c r="G35" s="21" t="s">
        <v>1208</v>
      </c>
      <c r="H35" s="616"/>
      <c r="I35" s="616"/>
      <c r="J35" s="19"/>
      <c r="K35" s="19"/>
      <c r="L35" s="19"/>
      <c r="M35" s="19"/>
      <c r="N35" s="19"/>
      <c r="O35" s="19"/>
      <c r="P35" s="240"/>
      <c r="Q35" s="242"/>
      <c r="R35" s="254"/>
    </row>
    <row r="36" spans="1:18" ht="15" customHeight="1" x14ac:dyDescent="0.2">
      <c r="A36" s="299">
        <v>27</v>
      </c>
      <c r="B36" s="607"/>
      <c r="C36" s="250" t="s">
        <v>1259</v>
      </c>
      <c r="D36" s="250" t="s">
        <v>1258</v>
      </c>
      <c r="E36" s="30" t="s">
        <v>14</v>
      </c>
      <c r="F36" s="250">
        <v>58178</v>
      </c>
      <c r="G36" s="30" t="s">
        <v>1208</v>
      </c>
      <c r="H36" s="616"/>
      <c r="I36" s="616"/>
      <c r="J36" s="19"/>
      <c r="K36" s="19"/>
      <c r="L36" s="19"/>
      <c r="M36" s="19"/>
      <c r="N36" s="19"/>
      <c r="O36" s="19"/>
      <c r="P36" s="240"/>
      <c r="Q36" s="242"/>
      <c r="R36" s="254"/>
    </row>
    <row r="37" spans="1:18" ht="15" customHeight="1" x14ac:dyDescent="0.2">
      <c r="A37" s="299">
        <v>28</v>
      </c>
      <c r="B37" s="607"/>
      <c r="C37" s="248" t="s">
        <v>1259</v>
      </c>
      <c r="D37" s="248" t="s">
        <v>1258</v>
      </c>
      <c r="E37" s="19" t="s">
        <v>14</v>
      </c>
      <c r="F37" s="248">
        <v>58179</v>
      </c>
      <c r="G37" s="19" t="s">
        <v>1208</v>
      </c>
      <c r="H37" s="616"/>
      <c r="I37" s="616"/>
      <c r="J37" s="19"/>
      <c r="K37" s="19"/>
      <c r="L37" s="19"/>
      <c r="M37" s="19"/>
      <c r="N37" s="19"/>
      <c r="O37" s="19"/>
      <c r="P37" s="240"/>
      <c r="Q37" s="242"/>
      <c r="R37" s="254"/>
    </row>
    <row r="38" spans="1:18" ht="15" customHeight="1" x14ac:dyDescent="0.2">
      <c r="A38" s="299">
        <v>29</v>
      </c>
      <c r="B38" s="607"/>
      <c r="C38" s="248" t="s">
        <v>1440</v>
      </c>
      <c r="D38" s="248" t="s">
        <v>1441</v>
      </c>
      <c r="E38" s="19">
        <v>150405857</v>
      </c>
      <c r="F38" s="248">
        <v>59513</v>
      </c>
      <c r="G38" s="19" t="s">
        <v>1208</v>
      </c>
      <c r="H38" s="616"/>
      <c r="I38" s="616"/>
      <c r="J38" s="19"/>
      <c r="K38" s="19"/>
      <c r="L38" s="19"/>
      <c r="M38" s="19"/>
      <c r="N38" s="19"/>
      <c r="O38" s="19"/>
      <c r="P38" s="240"/>
      <c r="Q38" s="242"/>
      <c r="R38" s="254"/>
    </row>
    <row r="39" spans="1:18" ht="15" customHeight="1" x14ac:dyDescent="0.2">
      <c r="A39" s="299">
        <v>30</v>
      </c>
      <c r="B39" s="607"/>
      <c r="C39" s="248" t="s">
        <v>1440</v>
      </c>
      <c r="D39" s="248" t="s">
        <v>1441</v>
      </c>
      <c r="E39" s="19">
        <v>150405854</v>
      </c>
      <c r="F39" s="248">
        <v>59514</v>
      </c>
      <c r="G39" s="19" t="s">
        <v>1208</v>
      </c>
      <c r="H39" s="616"/>
      <c r="I39" s="616"/>
      <c r="J39" s="19"/>
      <c r="K39" s="19"/>
      <c r="L39" s="19"/>
      <c r="M39" s="19"/>
      <c r="N39" s="19"/>
      <c r="O39" s="19"/>
      <c r="P39" s="240"/>
      <c r="Q39" s="242"/>
      <c r="R39" s="254"/>
    </row>
    <row r="40" spans="1:18" ht="15" customHeight="1" x14ac:dyDescent="0.2">
      <c r="A40" s="299">
        <v>31</v>
      </c>
      <c r="B40" s="607"/>
      <c r="C40" s="248" t="s">
        <v>1440</v>
      </c>
      <c r="D40" s="248" t="s">
        <v>1441</v>
      </c>
      <c r="E40" s="19">
        <v>150405886</v>
      </c>
      <c r="F40" s="248">
        <v>59515</v>
      </c>
      <c r="G40" s="19" t="s">
        <v>1208</v>
      </c>
      <c r="H40" s="616"/>
      <c r="I40" s="616"/>
      <c r="J40" s="19"/>
      <c r="K40" s="19"/>
      <c r="L40" s="19"/>
      <c r="M40" s="19"/>
      <c r="N40" s="19"/>
      <c r="O40" s="19"/>
      <c r="P40" s="240"/>
      <c r="Q40" s="242"/>
      <c r="R40" s="254"/>
    </row>
    <row r="41" spans="1:18" ht="15" customHeight="1" x14ac:dyDescent="0.2">
      <c r="A41" s="299">
        <v>32</v>
      </c>
      <c r="B41" s="607"/>
      <c r="C41" s="248" t="s">
        <v>1440</v>
      </c>
      <c r="D41" s="248" t="s">
        <v>1441</v>
      </c>
      <c r="E41" s="19">
        <v>150405930</v>
      </c>
      <c r="F41" s="248">
        <v>59516</v>
      </c>
      <c r="G41" s="19" t="s">
        <v>1208</v>
      </c>
      <c r="H41" s="616"/>
      <c r="I41" s="616"/>
      <c r="J41" s="19"/>
      <c r="K41" s="19"/>
      <c r="L41" s="19"/>
      <c r="M41" s="19"/>
      <c r="N41" s="19"/>
      <c r="O41" s="19"/>
      <c r="P41" s="240"/>
      <c r="Q41" s="242"/>
      <c r="R41" s="254"/>
    </row>
    <row r="42" spans="1:18" ht="25.5" x14ac:dyDescent="0.2">
      <c r="A42" s="299">
        <v>33</v>
      </c>
      <c r="B42" s="607"/>
      <c r="C42" s="19" t="s">
        <v>1112</v>
      </c>
      <c r="D42" s="248" t="s">
        <v>1258</v>
      </c>
      <c r="E42" s="19" t="s">
        <v>14</v>
      </c>
      <c r="F42" s="19" t="s">
        <v>14</v>
      </c>
      <c r="G42" s="19" t="s">
        <v>306</v>
      </c>
      <c r="H42" s="616"/>
      <c r="I42" s="616"/>
      <c r="J42" s="19"/>
      <c r="K42" s="19"/>
      <c r="L42" s="19"/>
      <c r="M42" s="19"/>
      <c r="N42" s="19"/>
      <c r="O42" s="19"/>
      <c r="P42" s="240"/>
      <c r="Q42" s="242"/>
      <c r="R42" s="254"/>
    </row>
    <row r="43" spans="1:18" ht="15" customHeight="1" x14ac:dyDescent="0.2">
      <c r="A43" s="299">
        <v>34</v>
      </c>
      <c r="B43" s="607"/>
      <c r="C43" s="19" t="s">
        <v>1226</v>
      </c>
      <c r="D43" s="248" t="s">
        <v>1258</v>
      </c>
      <c r="E43" s="19" t="s">
        <v>14</v>
      </c>
      <c r="F43" s="19" t="s">
        <v>14</v>
      </c>
      <c r="G43" s="19" t="s">
        <v>306</v>
      </c>
      <c r="H43" s="616"/>
      <c r="I43" s="616"/>
      <c r="J43" s="19"/>
      <c r="K43" s="19"/>
      <c r="L43" s="19"/>
      <c r="M43" s="19"/>
      <c r="N43" s="19"/>
      <c r="O43" s="19"/>
      <c r="P43" s="240"/>
      <c r="Q43" s="242"/>
      <c r="R43" s="254"/>
    </row>
    <row r="44" spans="1:18" ht="15" customHeight="1" x14ac:dyDescent="0.2">
      <c r="A44" s="299">
        <v>35</v>
      </c>
      <c r="B44" s="607"/>
      <c r="C44" s="19" t="s">
        <v>14</v>
      </c>
      <c r="D44" s="248" t="s">
        <v>1258</v>
      </c>
      <c r="E44" s="19">
        <v>17374</v>
      </c>
      <c r="F44" s="19" t="s">
        <v>1227</v>
      </c>
      <c r="G44" s="19" t="s">
        <v>353</v>
      </c>
      <c r="H44" s="616"/>
      <c r="I44" s="616"/>
      <c r="J44" s="19"/>
      <c r="K44" s="19"/>
      <c r="L44" s="19"/>
      <c r="M44" s="19"/>
      <c r="N44" s="19"/>
      <c r="O44" s="19"/>
      <c r="P44" s="240"/>
      <c r="Q44" s="242"/>
      <c r="R44" s="254"/>
    </row>
    <row r="45" spans="1:18" ht="15" customHeight="1" x14ac:dyDescent="0.2">
      <c r="A45" s="299">
        <v>36</v>
      </c>
      <c r="B45" s="607"/>
      <c r="C45" s="19" t="s">
        <v>14</v>
      </c>
      <c r="D45" s="248" t="s">
        <v>1258</v>
      </c>
      <c r="E45" s="19" t="s">
        <v>14</v>
      </c>
      <c r="F45" s="19" t="s">
        <v>14</v>
      </c>
      <c r="G45" s="19" t="s">
        <v>1209</v>
      </c>
      <c r="H45" s="616"/>
      <c r="I45" s="616"/>
      <c r="J45" s="19"/>
      <c r="K45" s="19"/>
      <c r="L45" s="19"/>
      <c r="M45" s="19"/>
      <c r="N45" s="19"/>
      <c r="O45" s="19"/>
      <c r="P45" s="240"/>
      <c r="Q45" s="242"/>
      <c r="R45" s="254"/>
    </row>
    <row r="46" spans="1:18" ht="15" customHeight="1" x14ac:dyDescent="0.2">
      <c r="A46" s="299">
        <v>37</v>
      </c>
      <c r="B46" s="607"/>
      <c r="C46" s="19" t="s">
        <v>14</v>
      </c>
      <c r="D46" s="248" t="s">
        <v>1258</v>
      </c>
      <c r="E46" s="19" t="s">
        <v>14</v>
      </c>
      <c r="F46" s="19" t="s">
        <v>1228</v>
      </c>
      <c r="G46" s="19" t="s">
        <v>1209</v>
      </c>
      <c r="H46" s="616"/>
      <c r="I46" s="616"/>
      <c r="J46" s="19"/>
      <c r="K46" s="19"/>
      <c r="L46" s="19"/>
      <c r="M46" s="19"/>
      <c r="N46" s="19"/>
      <c r="O46" s="19"/>
      <c r="P46" s="240"/>
      <c r="Q46" s="242"/>
      <c r="R46" s="254"/>
    </row>
    <row r="47" spans="1:18" ht="25.5" x14ac:dyDescent="0.2">
      <c r="A47" s="299">
        <v>38</v>
      </c>
      <c r="B47" s="607"/>
      <c r="C47" s="19" t="s">
        <v>1112</v>
      </c>
      <c r="D47" s="248" t="s">
        <v>1258</v>
      </c>
      <c r="E47" s="19" t="s">
        <v>14</v>
      </c>
      <c r="F47" s="19" t="s">
        <v>14</v>
      </c>
      <c r="G47" s="19" t="s">
        <v>1209</v>
      </c>
      <c r="H47" s="616"/>
      <c r="I47" s="616"/>
      <c r="J47" s="19"/>
      <c r="K47" s="19"/>
      <c r="L47" s="19"/>
      <c r="M47" s="19"/>
      <c r="N47" s="19"/>
      <c r="O47" s="19"/>
      <c r="P47" s="240"/>
      <c r="Q47" s="242"/>
      <c r="R47" s="254"/>
    </row>
    <row r="48" spans="1:18" ht="25.5" x14ac:dyDescent="0.2">
      <c r="A48" s="299">
        <v>39</v>
      </c>
      <c r="B48" s="607"/>
      <c r="C48" s="19" t="s">
        <v>1112</v>
      </c>
      <c r="D48" s="248" t="s">
        <v>1258</v>
      </c>
      <c r="E48" s="19" t="s">
        <v>14</v>
      </c>
      <c r="F48" s="19" t="s">
        <v>1229</v>
      </c>
      <c r="G48" s="19" t="s">
        <v>1209</v>
      </c>
      <c r="H48" s="616"/>
      <c r="I48" s="616"/>
      <c r="J48" s="19"/>
      <c r="K48" s="19"/>
      <c r="L48" s="19"/>
      <c r="M48" s="19"/>
      <c r="N48" s="19"/>
      <c r="O48" s="19"/>
      <c r="P48" s="240"/>
      <c r="Q48" s="242"/>
      <c r="R48" s="254"/>
    </row>
    <row r="49" spans="1:18" ht="25.5" x14ac:dyDescent="0.2">
      <c r="A49" s="299">
        <v>40</v>
      </c>
      <c r="B49" s="607"/>
      <c r="C49" s="19" t="s">
        <v>14</v>
      </c>
      <c r="D49" s="248" t="s">
        <v>1258</v>
      </c>
      <c r="E49" s="19" t="s">
        <v>14</v>
      </c>
      <c r="F49" s="19" t="s">
        <v>1230</v>
      </c>
      <c r="G49" s="19" t="s">
        <v>417</v>
      </c>
      <c r="H49" s="616"/>
      <c r="I49" s="616"/>
      <c r="J49" s="19"/>
      <c r="K49" s="19"/>
      <c r="L49" s="19"/>
      <c r="M49" s="19"/>
      <c r="N49" s="19"/>
      <c r="O49" s="19"/>
      <c r="P49" s="240"/>
      <c r="Q49" s="242"/>
      <c r="R49" s="254"/>
    </row>
    <row r="50" spans="1:18" ht="25.5" x14ac:dyDescent="0.2">
      <c r="A50" s="299">
        <v>41</v>
      </c>
      <c r="B50" s="607"/>
      <c r="C50" s="19" t="s">
        <v>14</v>
      </c>
      <c r="D50" s="248" t="s">
        <v>1258</v>
      </c>
      <c r="E50" s="19" t="s">
        <v>14</v>
      </c>
      <c r="F50" s="19" t="s">
        <v>1231</v>
      </c>
      <c r="G50" s="19" t="s">
        <v>417</v>
      </c>
      <c r="H50" s="616"/>
      <c r="I50" s="616"/>
      <c r="J50" s="19"/>
      <c r="K50" s="19"/>
      <c r="L50" s="19"/>
      <c r="M50" s="19"/>
      <c r="N50" s="19"/>
      <c r="O50" s="19"/>
      <c r="P50" s="240"/>
      <c r="Q50" s="242"/>
      <c r="R50" s="254"/>
    </row>
    <row r="51" spans="1:18" ht="25.5" x14ac:dyDescent="0.2">
      <c r="A51" s="299">
        <v>42</v>
      </c>
      <c r="B51" s="607"/>
      <c r="C51" s="19" t="s">
        <v>14</v>
      </c>
      <c r="D51" s="248" t="s">
        <v>1258</v>
      </c>
      <c r="E51" s="19" t="s">
        <v>14</v>
      </c>
      <c r="F51" s="19" t="s">
        <v>14</v>
      </c>
      <c r="G51" s="19" t="s">
        <v>417</v>
      </c>
      <c r="H51" s="616"/>
      <c r="I51" s="616"/>
      <c r="J51" s="19"/>
      <c r="K51" s="19"/>
      <c r="L51" s="19"/>
      <c r="M51" s="19"/>
      <c r="N51" s="19"/>
      <c r="O51" s="19"/>
      <c r="P51" s="240"/>
      <c r="Q51" s="242"/>
      <c r="R51" s="254"/>
    </row>
    <row r="52" spans="1:18" ht="25.5" x14ac:dyDescent="0.25">
      <c r="A52" s="299">
        <v>43</v>
      </c>
      <c r="B52" s="607"/>
      <c r="C52" s="19" t="s">
        <v>1232</v>
      </c>
      <c r="D52" s="19" t="s">
        <v>1233</v>
      </c>
      <c r="E52" s="19" t="s">
        <v>14</v>
      </c>
      <c r="F52" s="19" t="s">
        <v>14</v>
      </c>
      <c r="G52" s="19" t="s">
        <v>417</v>
      </c>
      <c r="H52" s="616"/>
      <c r="I52" s="616"/>
      <c r="J52" s="19"/>
      <c r="K52" s="19"/>
      <c r="L52" s="19"/>
      <c r="M52" s="19"/>
      <c r="N52" s="19"/>
      <c r="O52" s="19"/>
      <c r="P52" s="240"/>
      <c r="Q52" s="242"/>
      <c r="R52" s="254"/>
    </row>
    <row r="53" spans="1:18" ht="25.5" x14ac:dyDescent="0.25">
      <c r="A53" s="299">
        <v>44</v>
      </c>
      <c r="B53" s="607"/>
      <c r="C53" s="19" t="s">
        <v>1232</v>
      </c>
      <c r="D53" s="19" t="s">
        <v>1233</v>
      </c>
      <c r="E53" s="19" t="s">
        <v>14</v>
      </c>
      <c r="F53" s="19" t="s">
        <v>14</v>
      </c>
      <c r="G53" s="19" t="s">
        <v>417</v>
      </c>
      <c r="H53" s="616"/>
      <c r="I53" s="616"/>
      <c r="J53" s="19"/>
      <c r="K53" s="19"/>
      <c r="L53" s="19"/>
      <c r="M53" s="19"/>
      <c r="N53" s="19"/>
      <c r="O53" s="19"/>
      <c r="P53" s="240"/>
      <c r="Q53" s="242"/>
      <c r="R53" s="254"/>
    </row>
    <row r="54" spans="1:18" ht="25.5" x14ac:dyDescent="0.25">
      <c r="A54" s="299">
        <v>45</v>
      </c>
      <c r="B54" s="607" t="s">
        <v>1264</v>
      </c>
      <c r="C54" s="19" t="s">
        <v>1226</v>
      </c>
      <c r="D54" s="19" t="s">
        <v>1234</v>
      </c>
      <c r="E54" s="19" t="s">
        <v>14</v>
      </c>
      <c r="F54" s="19" t="s">
        <v>14</v>
      </c>
      <c r="G54" s="19" t="s">
        <v>417</v>
      </c>
      <c r="H54" s="616" t="s">
        <v>1679</v>
      </c>
      <c r="I54" s="616" t="s">
        <v>1675</v>
      </c>
      <c r="J54" s="19"/>
      <c r="K54" s="19"/>
      <c r="L54" s="19"/>
      <c r="M54" s="19"/>
      <c r="N54" s="19"/>
      <c r="O54" s="19"/>
      <c r="P54" s="240"/>
      <c r="Q54" s="242"/>
      <c r="R54" s="254"/>
    </row>
    <row r="55" spans="1:18" ht="25.5" x14ac:dyDescent="0.25">
      <c r="A55" s="299">
        <v>46</v>
      </c>
      <c r="B55" s="607"/>
      <c r="C55" s="19" t="s">
        <v>1226</v>
      </c>
      <c r="D55" s="19" t="s">
        <v>1234</v>
      </c>
      <c r="E55" s="19" t="s">
        <v>14</v>
      </c>
      <c r="F55" s="19" t="s">
        <v>14</v>
      </c>
      <c r="G55" s="19" t="s">
        <v>417</v>
      </c>
      <c r="H55" s="616"/>
      <c r="I55" s="616"/>
      <c r="J55" s="19"/>
      <c r="K55" s="19"/>
      <c r="L55" s="19"/>
      <c r="M55" s="19"/>
      <c r="N55" s="19"/>
      <c r="O55" s="19"/>
      <c r="P55" s="240"/>
      <c r="Q55" s="242"/>
      <c r="R55" s="254"/>
    </row>
    <row r="56" spans="1:18" ht="15" customHeight="1" x14ac:dyDescent="0.2">
      <c r="A56" s="299">
        <v>47</v>
      </c>
      <c r="B56" s="607"/>
      <c r="C56" s="19" t="s">
        <v>14</v>
      </c>
      <c r="D56" s="248" t="s">
        <v>1258</v>
      </c>
      <c r="E56" s="19" t="s">
        <v>14</v>
      </c>
      <c r="F56" s="19" t="s">
        <v>14</v>
      </c>
      <c r="G56" s="19" t="s">
        <v>1261</v>
      </c>
      <c r="H56" s="616"/>
      <c r="I56" s="616"/>
      <c r="J56" s="19"/>
      <c r="K56" s="19"/>
      <c r="L56" s="19"/>
      <c r="M56" s="19"/>
      <c r="N56" s="19"/>
      <c r="O56" s="19"/>
      <c r="P56" s="240"/>
      <c r="Q56" s="242"/>
      <c r="R56" s="254"/>
    </row>
    <row r="57" spans="1:18" ht="15" customHeight="1" x14ac:dyDescent="0.2">
      <c r="A57" s="299">
        <v>48</v>
      </c>
      <c r="B57" s="607"/>
      <c r="C57" s="19" t="s">
        <v>14</v>
      </c>
      <c r="D57" s="248" t="s">
        <v>1258</v>
      </c>
      <c r="E57" s="19" t="s">
        <v>14</v>
      </c>
      <c r="F57" s="19" t="s">
        <v>14</v>
      </c>
      <c r="G57" s="19" t="s">
        <v>277</v>
      </c>
      <c r="H57" s="616"/>
      <c r="I57" s="616"/>
      <c r="J57" s="19"/>
      <c r="K57" s="19"/>
      <c r="L57" s="19"/>
      <c r="M57" s="19"/>
      <c r="N57" s="19"/>
      <c r="O57" s="19"/>
      <c r="P57" s="240"/>
      <c r="Q57" s="242"/>
      <c r="R57" s="254"/>
    </row>
    <row r="58" spans="1:18" ht="25.5" x14ac:dyDescent="0.25">
      <c r="A58" s="299">
        <v>49</v>
      </c>
      <c r="B58" s="607"/>
      <c r="C58" s="27" t="s">
        <v>1112</v>
      </c>
      <c r="D58" s="27" t="s">
        <v>1235</v>
      </c>
      <c r="E58" s="19" t="s">
        <v>14</v>
      </c>
      <c r="F58" s="19" t="s">
        <v>14</v>
      </c>
      <c r="G58" s="27" t="s">
        <v>1210</v>
      </c>
      <c r="H58" s="616"/>
      <c r="I58" s="616"/>
      <c r="J58" s="27"/>
      <c r="K58" s="27"/>
      <c r="L58" s="27"/>
      <c r="M58" s="27"/>
      <c r="N58" s="27"/>
      <c r="O58" s="27"/>
      <c r="P58" s="240"/>
      <c r="Q58" s="242"/>
      <c r="R58" s="254"/>
    </row>
    <row r="59" spans="1:18" ht="25.5" x14ac:dyDescent="0.25">
      <c r="A59" s="299">
        <v>50</v>
      </c>
      <c r="B59" s="607"/>
      <c r="C59" s="27" t="s">
        <v>1112</v>
      </c>
      <c r="D59" s="27" t="s">
        <v>1235</v>
      </c>
      <c r="E59" s="19" t="s">
        <v>14</v>
      </c>
      <c r="F59" s="27" t="s">
        <v>1236</v>
      </c>
      <c r="G59" s="27" t="s">
        <v>1210</v>
      </c>
      <c r="H59" s="616"/>
      <c r="I59" s="616"/>
      <c r="J59" s="27"/>
      <c r="K59" s="27"/>
      <c r="L59" s="27"/>
      <c r="M59" s="27"/>
      <c r="N59" s="27"/>
      <c r="O59" s="27"/>
      <c r="P59" s="240"/>
      <c r="Q59" s="242"/>
      <c r="R59" s="254"/>
    </row>
    <row r="60" spans="1:18" ht="25.5" x14ac:dyDescent="0.25">
      <c r="A60" s="299">
        <v>51</v>
      </c>
      <c r="B60" s="607"/>
      <c r="C60" s="27" t="s">
        <v>1112</v>
      </c>
      <c r="D60" s="27" t="s">
        <v>1235</v>
      </c>
      <c r="E60" s="19" t="s">
        <v>14</v>
      </c>
      <c r="F60" s="27" t="s">
        <v>1237</v>
      </c>
      <c r="G60" s="27" t="s">
        <v>1210</v>
      </c>
      <c r="H60" s="616"/>
      <c r="I60" s="616"/>
      <c r="J60" s="27"/>
      <c r="K60" s="27"/>
      <c r="L60" s="27"/>
      <c r="M60" s="27"/>
      <c r="N60" s="27"/>
      <c r="O60" s="27"/>
      <c r="P60" s="240"/>
      <c r="Q60" s="242"/>
      <c r="R60" s="254"/>
    </row>
    <row r="61" spans="1:18" ht="25.5" x14ac:dyDescent="0.25">
      <c r="A61" s="299">
        <v>52</v>
      </c>
      <c r="B61" s="607"/>
      <c r="C61" s="27" t="s">
        <v>1112</v>
      </c>
      <c r="D61" s="27" t="s">
        <v>1235</v>
      </c>
      <c r="E61" s="19" t="s">
        <v>14</v>
      </c>
      <c r="F61" s="27" t="s">
        <v>1238</v>
      </c>
      <c r="G61" s="27" t="s">
        <v>1262</v>
      </c>
      <c r="H61" s="616"/>
      <c r="I61" s="616"/>
      <c r="J61" s="27"/>
      <c r="K61" s="27"/>
      <c r="L61" s="27"/>
      <c r="M61" s="27"/>
      <c r="N61" s="27"/>
      <c r="O61" s="27"/>
      <c r="P61" s="240"/>
      <c r="Q61" s="242"/>
      <c r="R61" s="254"/>
    </row>
    <row r="62" spans="1:18" ht="25.5" x14ac:dyDescent="0.25">
      <c r="A62" s="299">
        <v>53</v>
      </c>
      <c r="B62" s="607"/>
      <c r="C62" s="27" t="s">
        <v>1112</v>
      </c>
      <c r="D62" s="27" t="s">
        <v>1235</v>
      </c>
      <c r="E62" s="19" t="s">
        <v>14</v>
      </c>
      <c r="F62" s="27" t="s">
        <v>1239</v>
      </c>
      <c r="G62" s="27" t="s">
        <v>1262</v>
      </c>
      <c r="H62" s="616"/>
      <c r="I62" s="616"/>
      <c r="J62" s="27"/>
      <c r="K62" s="27"/>
      <c r="L62" s="27"/>
      <c r="M62" s="27"/>
      <c r="N62" s="27"/>
      <c r="O62" s="27"/>
      <c r="P62" s="240"/>
      <c r="Q62" s="242"/>
      <c r="R62" s="254"/>
    </row>
    <row r="63" spans="1:18" ht="25.5" x14ac:dyDescent="0.25">
      <c r="A63" s="299">
        <v>54</v>
      </c>
      <c r="B63" s="607"/>
      <c r="C63" s="27" t="s">
        <v>1112</v>
      </c>
      <c r="D63" s="27" t="s">
        <v>1235</v>
      </c>
      <c r="E63" s="19" t="s">
        <v>14</v>
      </c>
      <c r="F63" s="27" t="s">
        <v>1240</v>
      </c>
      <c r="G63" s="27" t="s">
        <v>1262</v>
      </c>
      <c r="H63" s="616"/>
      <c r="I63" s="616"/>
      <c r="J63" s="27"/>
      <c r="K63" s="27"/>
      <c r="L63" s="27"/>
      <c r="M63" s="27"/>
      <c r="N63" s="27"/>
      <c r="O63" s="27"/>
      <c r="P63" s="240"/>
      <c r="Q63" s="242"/>
      <c r="R63" s="254"/>
    </row>
    <row r="64" spans="1:18" ht="25.5" x14ac:dyDescent="0.25">
      <c r="A64" s="299">
        <v>55</v>
      </c>
      <c r="B64" s="607"/>
      <c r="C64" s="27" t="s">
        <v>1112</v>
      </c>
      <c r="D64" s="27" t="s">
        <v>1235</v>
      </c>
      <c r="E64" s="19" t="s">
        <v>14</v>
      </c>
      <c r="F64" s="27" t="s">
        <v>1241</v>
      </c>
      <c r="G64" s="27" t="s">
        <v>1262</v>
      </c>
      <c r="H64" s="616"/>
      <c r="I64" s="616"/>
      <c r="J64" s="27"/>
      <c r="K64" s="27"/>
      <c r="L64" s="27"/>
      <c r="M64" s="27"/>
      <c r="N64" s="27"/>
      <c r="O64" s="27"/>
      <c r="P64" s="240"/>
      <c r="Q64" s="242"/>
      <c r="R64" s="254"/>
    </row>
    <row r="65" spans="1:18" ht="15" customHeight="1" x14ac:dyDescent="0.2">
      <c r="A65" s="299">
        <v>56</v>
      </c>
      <c r="B65" s="607"/>
      <c r="C65" s="19" t="s">
        <v>14</v>
      </c>
      <c r="D65" s="248" t="s">
        <v>1258</v>
      </c>
      <c r="E65" s="19" t="s">
        <v>14</v>
      </c>
      <c r="F65" s="19" t="s">
        <v>14</v>
      </c>
      <c r="G65" s="27" t="s">
        <v>1262</v>
      </c>
      <c r="H65" s="616"/>
      <c r="I65" s="616"/>
      <c r="J65" s="27"/>
      <c r="K65" s="27"/>
      <c r="L65" s="27"/>
      <c r="M65" s="27"/>
      <c r="N65" s="27"/>
      <c r="O65" s="27"/>
      <c r="P65" s="240"/>
      <c r="Q65" s="242"/>
      <c r="R65" s="254"/>
    </row>
    <row r="66" spans="1:18" ht="15" customHeight="1" x14ac:dyDescent="0.2">
      <c r="A66" s="299">
        <v>57</v>
      </c>
      <c r="B66" s="607"/>
      <c r="C66" s="27" t="s">
        <v>1242</v>
      </c>
      <c r="D66" s="248" t="s">
        <v>1258</v>
      </c>
      <c r="E66" s="19" t="s">
        <v>14</v>
      </c>
      <c r="F66" s="27" t="s">
        <v>1243</v>
      </c>
      <c r="G66" s="27" t="s">
        <v>1262</v>
      </c>
      <c r="H66" s="616"/>
      <c r="I66" s="616"/>
      <c r="J66" s="27"/>
      <c r="K66" s="27"/>
      <c r="L66" s="27"/>
      <c r="M66" s="27"/>
      <c r="N66" s="27"/>
      <c r="O66" s="27"/>
      <c r="P66" s="240"/>
      <c r="Q66" s="242"/>
      <c r="R66" s="254"/>
    </row>
    <row r="67" spans="1:18" ht="15" customHeight="1" x14ac:dyDescent="0.2">
      <c r="A67" s="299">
        <v>58</v>
      </c>
      <c r="B67" s="607"/>
      <c r="C67" s="19" t="s">
        <v>14</v>
      </c>
      <c r="D67" s="248" t="s">
        <v>1258</v>
      </c>
      <c r="E67" s="19" t="s">
        <v>14</v>
      </c>
      <c r="F67" s="19" t="s">
        <v>1244</v>
      </c>
      <c r="G67" s="19" t="s">
        <v>270</v>
      </c>
      <c r="H67" s="616"/>
      <c r="I67" s="616"/>
      <c r="J67" s="19"/>
      <c r="K67" s="19"/>
      <c r="L67" s="19"/>
      <c r="M67" s="19"/>
      <c r="N67" s="19"/>
      <c r="O67" s="19"/>
      <c r="P67" s="240"/>
      <c r="Q67" s="242"/>
      <c r="R67" s="254"/>
    </row>
    <row r="68" spans="1:18" ht="15" customHeight="1" x14ac:dyDescent="0.2">
      <c r="A68" s="299">
        <v>59</v>
      </c>
      <c r="B68" s="607"/>
      <c r="C68" s="19" t="s">
        <v>1242</v>
      </c>
      <c r="D68" s="248" t="s">
        <v>1258</v>
      </c>
      <c r="E68" s="19" t="s">
        <v>14</v>
      </c>
      <c r="F68" s="19" t="s">
        <v>1245</v>
      </c>
      <c r="G68" s="19" t="s">
        <v>299</v>
      </c>
      <c r="H68" s="616"/>
      <c r="I68" s="616"/>
      <c r="J68" s="19"/>
      <c r="K68" s="19"/>
      <c r="L68" s="19"/>
      <c r="M68" s="19"/>
      <c r="N68" s="19"/>
      <c r="O68" s="19"/>
      <c r="P68" s="240"/>
      <c r="Q68" s="242"/>
      <c r="R68" s="254"/>
    </row>
    <row r="69" spans="1:18" ht="15" customHeight="1" x14ac:dyDescent="0.2">
      <c r="A69" s="299">
        <v>60</v>
      </c>
      <c r="B69" s="607"/>
      <c r="C69" s="19" t="s">
        <v>14</v>
      </c>
      <c r="D69" s="248" t="s">
        <v>1258</v>
      </c>
      <c r="E69" s="19" t="s">
        <v>14</v>
      </c>
      <c r="F69" s="19" t="s">
        <v>1246</v>
      </c>
      <c r="G69" s="19" t="s">
        <v>308</v>
      </c>
      <c r="H69" s="616"/>
      <c r="I69" s="616"/>
      <c r="J69" s="19"/>
      <c r="K69" s="19"/>
      <c r="L69" s="19"/>
      <c r="M69" s="19"/>
      <c r="N69" s="19"/>
      <c r="O69" s="19"/>
      <c r="P69" s="240"/>
      <c r="Q69" s="242"/>
      <c r="R69" s="254"/>
    </row>
    <row r="70" spans="1:18" ht="15" customHeight="1" x14ac:dyDescent="0.2">
      <c r="A70" s="299">
        <v>61</v>
      </c>
      <c r="B70" s="607"/>
      <c r="C70" s="19" t="s">
        <v>14</v>
      </c>
      <c r="D70" s="248" t="s">
        <v>1258</v>
      </c>
      <c r="E70" s="19" t="s">
        <v>14</v>
      </c>
      <c r="F70" s="19" t="s">
        <v>14</v>
      </c>
      <c r="G70" s="19" t="s">
        <v>267</v>
      </c>
      <c r="H70" s="616"/>
      <c r="I70" s="616"/>
      <c r="J70" s="19"/>
      <c r="K70" s="19"/>
      <c r="L70" s="19"/>
      <c r="M70" s="19"/>
      <c r="N70" s="19"/>
      <c r="O70" s="19"/>
      <c r="P70" s="240"/>
      <c r="Q70" s="242"/>
      <c r="R70" s="254"/>
    </row>
    <row r="71" spans="1:18" ht="15" customHeight="1" x14ac:dyDescent="0.2">
      <c r="A71" s="299">
        <v>62</v>
      </c>
      <c r="B71" s="607"/>
      <c r="C71" s="19" t="s">
        <v>14</v>
      </c>
      <c r="D71" s="248" t="s">
        <v>1258</v>
      </c>
      <c r="E71" s="19" t="s">
        <v>14</v>
      </c>
      <c r="F71" s="19" t="s">
        <v>14</v>
      </c>
      <c r="G71" s="19" t="s">
        <v>267</v>
      </c>
      <c r="H71" s="616"/>
      <c r="I71" s="616"/>
      <c r="J71" s="19"/>
      <c r="K71" s="19"/>
      <c r="L71" s="19"/>
      <c r="M71" s="19"/>
      <c r="N71" s="19"/>
      <c r="O71" s="19"/>
      <c r="P71" s="240"/>
      <c r="Q71" s="242"/>
      <c r="R71" s="254"/>
    </row>
    <row r="72" spans="1:18" ht="15" customHeight="1" x14ac:dyDescent="0.2">
      <c r="A72" s="299">
        <v>63</v>
      </c>
      <c r="B72" s="607"/>
      <c r="C72" s="19" t="s">
        <v>14</v>
      </c>
      <c r="D72" s="248" t="s">
        <v>1258</v>
      </c>
      <c r="E72" s="19" t="s">
        <v>14</v>
      </c>
      <c r="F72" s="19" t="s">
        <v>14</v>
      </c>
      <c r="G72" s="19" t="s">
        <v>267</v>
      </c>
      <c r="H72" s="616"/>
      <c r="I72" s="616"/>
      <c r="J72" s="19"/>
      <c r="K72" s="19"/>
      <c r="L72" s="19"/>
      <c r="M72" s="19"/>
      <c r="N72" s="19"/>
      <c r="O72" s="19"/>
      <c r="P72" s="240"/>
      <c r="Q72" s="242"/>
      <c r="R72" s="254"/>
    </row>
    <row r="73" spans="1:18" ht="15" customHeight="1" x14ac:dyDescent="0.2">
      <c r="A73" s="299">
        <v>64</v>
      </c>
      <c r="B73" s="607"/>
      <c r="C73" s="19" t="s">
        <v>14</v>
      </c>
      <c r="D73" s="248" t="s">
        <v>1258</v>
      </c>
      <c r="E73" s="19" t="s">
        <v>14</v>
      </c>
      <c r="F73" s="19" t="s">
        <v>14</v>
      </c>
      <c r="G73" s="19" t="s">
        <v>267</v>
      </c>
      <c r="H73" s="616"/>
      <c r="I73" s="616"/>
      <c r="J73" s="19"/>
      <c r="K73" s="19"/>
      <c r="L73" s="19"/>
      <c r="M73" s="19"/>
      <c r="N73" s="19"/>
      <c r="O73" s="19"/>
      <c r="P73" s="240"/>
      <c r="Q73" s="242"/>
      <c r="R73" s="254"/>
    </row>
    <row r="74" spans="1:18" ht="15" customHeight="1" x14ac:dyDescent="0.2">
      <c r="A74" s="299">
        <v>65</v>
      </c>
      <c r="B74" s="607"/>
      <c r="C74" s="19" t="s">
        <v>14</v>
      </c>
      <c r="D74" s="248" t="s">
        <v>1258</v>
      </c>
      <c r="E74" s="19" t="s">
        <v>14</v>
      </c>
      <c r="F74" s="19" t="s">
        <v>14</v>
      </c>
      <c r="G74" s="19" t="s">
        <v>267</v>
      </c>
      <c r="H74" s="616"/>
      <c r="I74" s="616"/>
      <c r="J74" s="19"/>
      <c r="K74" s="19"/>
      <c r="L74" s="19"/>
      <c r="M74" s="19"/>
      <c r="N74" s="19"/>
      <c r="O74" s="19"/>
      <c r="P74" s="240"/>
      <c r="Q74" s="242"/>
      <c r="R74" s="254"/>
    </row>
    <row r="75" spans="1:18" ht="15" customHeight="1" x14ac:dyDescent="0.2">
      <c r="A75" s="299">
        <v>66</v>
      </c>
      <c r="B75" s="607"/>
      <c r="C75" s="19" t="s">
        <v>14</v>
      </c>
      <c r="D75" s="248" t="s">
        <v>1258</v>
      </c>
      <c r="E75" s="19" t="s">
        <v>14</v>
      </c>
      <c r="F75" s="19" t="s">
        <v>14</v>
      </c>
      <c r="G75" s="19" t="s">
        <v>267</v>
      </c>
      <c r="H75" s="616"/>
      <c r="I75" s="616"/>
      <c r="J75" s="19"/>
      <c r="K75" s="19"/>
      <c r="L75" s="19"/>
      <c r="M75" s="19"/>
      <c r="N75" s="19"/>
      <c r="O75" s="19"/>
      <c r="P75" s="240"/>
      <c r="Q75" s="242"/>
      <c r="R75" s="254"/>
    </row>
    <row r="76" spans="1:18" ht="15" customHeight="1" x14ac:dyDescent="0.2">
      <c r="A76" s="299">
        <v>67</v>
      </c>
      <c r="B76" s="607"/>
      <c r="C76" s="19" t="s">
        <v>14</v>
      </c>
      <c r="D76" s="248" t="s">
        <v>1258</v>
      </c>
      <c r="E76" s="19" t="s">
        <v>14</v>
      </c>
      <c r="F76" s="19" t="s">
        <v>14</v>
      </c>
      <c r="G76" s="19" t="s">
        <v>267</v>
      </c>
      <c r="H76" s="616"/>
      <c r="I76" s="616"/>
      <c r="J76" s="19"/>
      <c r="K76" s="19"/>
      <c r="L76" s="19"/>
      <c r="M76" s="19"/>
      <c r="N76" s="19"/>
      <c r="O76" s="19"/>
      <c r="P76" s="240"/>
      <c r="Q76" s="242"/>
      <c r="R76" s="254"/>
    </row>
    <row r="77" spans="1:18" ht="15" customHeight="1" x14ac:dyDescent="0.2">
      <c r="A77" s="299">
        <v>68</v>
      </c>
      <c r="B77" s="607"/>
      <c r="C77" s="19" t="s">
        <v>14</v>
      </c>
      <c r="D77" s="248" t="s">
        <v>1258</v>
      </c>
      <c r="E77" s="19" t="s">
        <v>14</v>
      </c>
      <c r="F77" s="19" t="s">
        <v>1247</v>
      </c>
      <c r="G77" s="19" t="s">
        <v>308</v>
      </c>
      <c r="H77" s="616"/>
      <c r="I77" s="616"/>
      <c r="J77" s="19"/>
      <c r="K77" s="19"/>
      <c r="L77" s="19"/>
      <c r="M77" s="19"/>
      <c r="N77" s="19"/>
      <c r="O77" s="19"/>
      <c r="P77" s="240"/>
      <c r="Q77" s="242"/>
      <c r="R77" s="254"/>
    </row>
    <row r="78" spans="1:18" ht="15" customHeight="1" x14ac:dyDescent="0.2">
      <c r="A78" s="299">
        <v>69</v>
      </c>
      <c r="B78" s="607"/>
      <c r="C78" s="19" t="s">
        <v>14</v>
      </c>
      <c r="D78" s="248" t="s">
        <v>1258</v>
      </c>
      <c r="E78" s="19" t="s">
        <v>14</v>
      </c>
      <c r="F78" s="19" t="s">
        <v>14</v>
      </c>
      <c r="G78" s="19" t="s">
        <v>1171</v>
      </c>
      <c r="H78" s="616"/>
      <c r="I78" s="616"/>
      <c r="J78" s="19"/>
      <c r="K78" s="19"/>
      <c r="L78" s="19"/>
      <c r="M78" s="19"/>
      <c r="N78" s="19"/>
      <c r="O78" s="19"/>
      <c r="P78" s="240"/>
      <c r="Q78" s="242"/>
      <c r="R78" s="254"/>
    </row>
    <row r="79" spans="1:18" ht="15" customHeight="1" x14ac:dyDescent="0.2">
      <c r="A79" s="299">
        <v>70</v>
      </c>
      <c r="B79" s="607"/>
      <c r="C79" s="19" t="s">
        <v>14</v>
      </c>
      <c r="D79" s="248" t="s">
        <v>1258</v>
      </c>
      <c r="E79" s="19" t="s">
        <v>14</v>
      </c>
      <c r="F79" s="19" t="s">
        <v>14</v>
      </c>
      <c r="G79" s="19" t="s">
        <v>267</v>
      </c>
      <c r="H79" s="616"/>
      <c r="I79" s="616"/>
      <c r="J79" s="19"/>
      <c r="K79" s="19"/>
      <c r="L79" s="19"/>
      <c r="M79" s="19"/>
      <c r="N79" s="19"/>
      <c r="O79" s="19"/>
      <c r="P79" s="240"/>
      <c r="Q79" s="242"/>
      <c r="R79" s="254"/>
    </row>
    <row r="80" spans="1:18" ht="15" customHeight="1" x14ac:dyDescent="0.2">
      <c r="A80" s="299">
        <v>71</v>
      </c>
      <c r="B80" s="607"/>
      <c r="C80" s="19" t="s">
        <v>14</v>
      </c>
      <c r="D80" s="248" t="s">
        <v>1258</v>
      </c>
      <c r="E80" s="19" t="s">
        <v>14</v>
      </c>
      <c r="F80" s="19" t="s">
        <v>1248</v>
      </c>
      <c r="G80" s="19" t="s">
        <v>308</v>
      </c>
      <c r="H80" s="616"/>
      <c r="I80" s="616"/>
      <c r="J80" s="19"/>
      <c r="K80" s="19"/>
      <c r="L80" s="19"/>
      <c r="M80" s="19"/>
      <c r="N80" s="19"/>
      <c r="O80" s="19"/>
      <c r="P80" s="240"/>
      <c r="Q80" s="242"/>
      <c r="R80" s="254"/>
    </row>
    <row r="81" spans="1:19" ht="25.5" x14ac:dyDescent="0.2">
      <c r="A81" s="299">
        <v>72</v>
      </c>
      <c r="B81" s="607"/>
      <c r="C81" s="19" t="s">
        <v>1112</v>
      </c>
      <c r="D81" s="248" t="s">
        <v>1258</v>
      </c>
      <c r="E81" s="19" t="s">
        <v>14</v>
      </c>
      <c r="F81" s="19" t="s">
        <v>14</v>
      </c>
      <c r="G81" s="19" t="s">
        <v>1171</v>
      </c>
      <c r="H81" s="616"/>
      <c r="I81" s="616"/>
      <c r="J81" s="19"/>
      <c r="K81" s="19"/>
      <c r="L81" s="19"/>
      <c r="M81" s="19"/>
      <c r="N81" s="19"/>
      <c r="O81" s="19"/>
      <c r="P81" s="240"/>
      <c r="Q81" s="242"/>
      <c r="R81" s="254"/>
    </row>
    <row r="82" spans="1:19" ht="15" customHeight="1" x14ac:dyDescent="0.2">
      <c r="A82" s="299">
        <v>73</v>
      </c>
      <c r="B82" s="607"/>
      <c r="C82" s="19" t="s">
        <v>14</v>
      </c>
      <c r="D82" s="248" t="s">
        <v>1258</v>
      </c>
      <c r="E82" s="19" t="s">
        <v>14</v>
      </c>
      <c r="F82" s="19" t="s">
        <v>1249</v>
      </c>
      <c r="G82" s="19" t="s">
        <v>308</v>
      </c>
      <c r="H82" s="616"/>
      <c r="I82" s="616"/>
      <c r="J82" s="19"/>
      <c r="K82" s="19"/>
      <c r="L82" s="19"/>
      <c r="M82" s="19"/>
      <c r="N82" s="19"/>
      <c r="O82" s="19"/>
      <c r="P82" s="240"/>
      <c r="Q82" s="242"/>
      <c r="R82" s="254"/>
    </row>
    <row r="83" spans="1:19" ht="15" customHeight="1" x14ac:dyDescent="0.2">
      <c r="A83" s="299">
        <v>74</v>
      </c>
      <c r="B83" s="607"/>
      <c r="C83" s="19" t="s">
        <v>14</v>
      </c>
      <c r="D83" s="248" t="s">
        <v>1258</v>
      </c>
      <c r="E83" s="19" t="s">
        <v>14</v>
      </c>
      <c r="F83" s="19" t="s">
        <v>14</v>
      </c>
      <c r="G83" s="19" t="s">
        <v>1171</v>
      </c>
      <c r="H83" s="616"/>
      <c r="I83" s="616"/>
      <c r="J83" s="19"/>
      <c r="K83" s="19"/>
      <c r="L83" s="19"/>
      <c r="M83" s="19"/>
      <c r="N83" s="19"/>
      <c r="O83" s="19"/>
      <c r="P83" s="240"/>
      <c r="Q83" s="242"/>
      <c r="R83" s="254"/>
    </row>
    <row r="84" spans="1:19" ht="15" customHeight="1" x14ac:dyDescent="0.2">
      <c r="A84" s="299">
        <v>75</v>
      </c>
      <c r="B84" s="607"/>
      <c r="C84" s="19" t="s">
        <v>14</v>
      </c>
      <c r="D84" s="248" t="s">
        <v>1258</v>
      </c>
      <c r="E84" s="19" t="s">
        <v>14</v>
      </c>
      <c r="F84" s="19" t="s">
        <v>1250</v>
      </c>
      <c r="G84" s="19" t="s">
        <v>308</v>
      </c>
      <c r="H84" s="616"/>
      <c r="I84" s="616"/>
      <c r="J84" s="19"/>
      <c r="K84" s="19"/>
      <c r="L84" s="19"/>
      <c r="M84" s="19"/>
      <c r="N84" s="19"/>
      <c r="O84" s="19"/>
      <c r="P84" s="240"/>
      <c r="Q84" s="242"/>
      <c r="R84" s="254"/>
    </row>
    <row r="85" spans="1:19" ht="15" customHeight="1" x14ac:dyDescent="0.2">
      <c r="A85" s="299">
        <v>76</v>
      </c>
      <c r="B85" s="607"/>
      <c r="C85" s="19" t="s">
        <v>14</v>
      </c>
      <c r="D85" s="248" t="s">
        <v>1258</v>
      </c>
      <c r="E85" s="19" t="s">
        <v>14</v>
      </c>
      <c r="F85" s="19" t="s">
        <v>14</v>
      </c>
      <c r="G85" s="19" t="s">
        <v>1171</v>
      </c>
      <c r="H85" s="616"/>
      <c r="I85" s="616"/>
      <c r="J85" s="19"/>
      <c r="K85" s="19"/>
      <c r="L85" s="19"/>
      <c r="M85" s="19"/>
      <c r="N85" s="19"/>
      <c r="O85" s="19"/>
      <c r="P85" s="240"/>
      <c r="Q85" s="242"/>
      <c r="R85" s="254"/>
    </row>
    <row r="86" spans="1:19" ht="15" customHeight="1" x14ac:dyDescent="0.2">
      <c r="A86" s="299">
        <v>77</v>
      </c>
      <c r="B86" s="607"/>
      <c r="C86" s="19" t="s">
        <v>14</v>
      </c>
      <c r="D86" s="248" t="s">
        <v>1258</v>
      </c>
      <c r="E86" s="19" t="s">
        <v>14</v>
      </c>
      <c r="F86" s="19" t="s">
        <v>1251</v>
      </c>
      <c r="G86" s="19" t="s">
        <v>308</v>
      </c>
      <c r="H86" s="616"/>
      <c r="I86" s="616"/>
      <c r="J86" s="19"/>
      <c r="K86" s="19"/>
      <c r="L86" s="19"/>
      <c r="M86" s="19"/>
      <c r="N86" s="19"/>
      <c r="O86" s="19"/>
      <c r="P86" s="240"/>
      <c r="Q86" s="242"/>
      <c r="R86" s="254"/>
    </row>
    <row r="87" spans="1:19" ht="15" customHeight="1" x14ac:dyDescent="0.2">
      <c r="A87" s="299">
        <v>78</v>
      </c>
      <c r="B87" s="607"/>
      <c r="C87" s="19" t="s">
        <v>1219</v>
      </c>
      <c r="D87" s="248" t="s">
        <v>1258</v>
      </c>
      <c r="E87" s="19" t="s">
        <v>14</v>
      </c>
      <c r="F87" s="19" t="s">
        <v>14</v>
      </c>
      <c r="G87" s="19" t="s">
        <v>1171</v>
      </c>
      <c r="H87" s="616"/>
      <c r="I87" s="616"/>
      <c r="J87" s="19"/>
      <c r="K87" s="19"/>
      <c r="L87" s="19"/>
      <c r="M87" s="19"/>
      <c r="N87" s="19"/>
      <c r="O87" s="19"/>
      <c r="P87" s="240"/>
      <c r="Q87" s="242"/>
      <c r="R87" s="254"/>
    </row>
    <row r="88" spans="1:19" ht="15" customHeight="1" x14ac:dyDescent="0.2">
      <c r="A88" s="299">
        <v>79</v>
      </c>
      <c r="B88" s="607"/>
      <c r="C88" s="19" t="s">
        <v>14</v>
      </c>
      <c r="D88" s="248" t="s">
        <v>1258</v>
      </c>
      <c r="E88" s="19" t="s">
        <v>14</v>
      </c>
      <c r="F88" s="19" t="s">
        <v>14</v>
      </c>
      <c r="G88" s="19" t="s">
        <v>1171</v>
      </c>
      <c r="H88" s="616"/>
      <c r="I88" s="616"/>
      <c r="J88" s="19"/>
      <c r="K88" s="19"/>
      <c r="L88" s="19"/>
      <c r="M88" s="19"/>
      <c r="N88" s="19"/>
      <c r="O88" s="19"/>
      <c r="P88" s="240"/>
      <c r="Q88" s="242"/>
      <c r="R88" s="254"/>
    </row>
    <row r="89" spans="1:19" ht="15" customHeight="1" x14ac:dyDescent="0.2">
      <c r="A89" s="299">
        <v>80</v>
      </c>
      <c r="B89" s="607"/>
      <c r="C89" s="19" t="s">
        <v>14</v>
      </c>
      <c r="D89" s="248" t="s">
        <v>1258</v>
      </c>
      <c r="E89" s="19" t="s">
        <v>14</v>
      </c>
      <c r="F89" s="19" t="s">
        <v>14</v>
      </c>
      <c r="G89" s="19" t="s">
        <v>1171</v>
      </c>
      <c r="H89" s="616"/>
      <c r="I89" s="616"/>
      <c r="J89" s="19"/>
      <c r="K89" s="19"/>
      <c r="L89" s="19"/>
      <c r="M89" s="19"/>
      <c r="N89" s="19"/>
      <c r="O89" s="19"/>
      <c r="P89" s="240"/>
      <c r="Q89" s="242"/>
      <c r="R89" s="254"/>
    </row>
    <row r="90" spans="1:19" ht="15" customHeight="1" x14ac:dyDescent="0.2">
      <c r="A90" s="299">
        <v>81</v>
      </c>
      <c r="B90" s="607"/>
      <c r="C90" s="19" t="s">
        <v>14</v>
      </c>
      <c r="D90" s="248" t="s">
        <v>1258</v>
      </c>
      <c r="E90" s="19" t="s">
        <v>14</v>
      </c>
      <c r="F90" s="19" t="s">
        <v>14</v>
      </c>
      <c r="G90" s="19" t="s">
        <v>1171</v>
      </c>
      <c r="H90" s="616"/>
      <c r="I90" s="616"/>
      <c r="J90" s="19"/>
      <c r="K90" s="19"/>
      <c r="L90" s="19"/>
      <c r="M90" s="19"/>
      <c r="N90" s="19"/>
      <c r="O90" s="19"/>
      <c r="P90" s="240"/>
      <c r="Q90" s="242"/>
      <c r="R90" s="254"/>
    </row>
    <row r="91" spans="1:19" ht="25.5" x14ac:dyDescent="0.2">
      <c r="A91" s="299">
        <v>82</v>
      </c>
      <c r="B91" s="607"/>
      <c r="C91" s="19" t="s">
        <v>1112</v>
      </c>
      <c r="D91" s="248" t="s">
        <v>1258</v>
      </c>
      <c r="E91" s="19" t="s">
        <v>14</v>
      </c>
      <c r="F91" s="19" t="s">
        <v>14</v>
      </c>
      <c r="G91" s="19" t="s">
        <v>444</v>
      </c>
      <c r="H91" s="616"/>
      <c r="I91" s="616"/>
      <c r="J91" s="19"/>
      <c r="K91" s="19"/>
      <c r="L91" s="19"/>
      <c r="M91" s="19"/>
      <c r="N91" s="19"/>
      <c r="O91" s="19"/>
      <c r="P91" s="240"/>
      <c r="Q91" s="242"/>
      <c r="R91" s="254"/>
    </row>
    <row r="92" spans="1:19" ht="15" customHeight="1" x14ac:dyDescent="0.2">
      <c r="A92" s="299">
        <v>83</v>
      </c>
      <c r="B92" s="607"/>
      <c r="C92" s="19" t="s">
        <v>1120</v>
      </c>
      <c r="D92" s="248" t="s">
        <v>1258</v>
      </c>
      <c r="E92" s="19" t="s">
        <v>14</v>
      </c>
      <c r="F92" s="19" t="s">
        <v>14</v>
      </c>
      <c r="G92" s="19" t="s">
        <v>444</v>
      </c>
      <c r="H92" s="616"/>
      <c r="I92" s="616"/>
      <c r="J92" s="19"/>
      <c r="K92" s="19"/>
      <c r="L92" s="19"/>
      <c r="M92" s="19"/>
      <c r="N92" s="19"/>
      <c r="O92" s="19"/>
      <c r="P92" s="240"/>
      <c r="Q92" s="242"/>
      <c r="R92" s="254"/>
    </row>
    <row r="93" spans="1:19" ht="26.25" thickBot="1" x14ac:dyDescent="0.25">
      <c r="A93" s="224">
        <v>84</v>
      </c>
      <c r="B93" s="608"/>
      <c r="C93" s="21" t="s">
        <v>1053</v>
      </c>
      <c r="D93" s="249" t="s">
        <v>1258</v>
      </c>
      <c r="E93" s="21" t="s">
        <v>14</v>
      </c>
      <c r="F93" s="21" t="s">
        <v>1252</v>
      </c>
      <c r="G93" s="21" t="s">
        <v>1263</v>
      </c>
      <c r="H93" s="617"/>
      <c r="I93" s="617"/>
      <c r="J93" s="21"/>
      <c r="K93" s="21"/>
      <c r="L93" s="21"/>
      <c r="M93" s="21"/>
      <c r="N93" s="21"/>
      <c r="O93" s="21"/>
      <c r="P93" s="255"/>
      <c r="Q93" s="256"/>
      <c r="R93" s="257"/>
    </row>
    <row r="94" spans="1:19" s="132" customFormat="1" ht="15.75" x14ac:dyDescent="0.25">
      <c r="A94" s="459" t="s">
        <v>1635</v>
      </c>
      <c r="B94" s="460"/>
      <c r="C94" s="460"/>
      <c r="D94" s="460"/>
      <c r="E94" s="460"/>
      <c r="F94" s="460"/>
      <c r="G94" s="460"/>
      <c r="H94" s="460"/>
      <c r="I94" s="460"/>
      <c r="J94" s="460"/>
      <c r="K94" s="461"/>
      <c r="L94" s="110">
        <f>SUM(L10:L93)</f>
        <v>0</v>
      </c>
      <c r="M94" s="110"/>
      <c r="N94" s="110"/>
      <c r="O94" s="110">
        <f>SUM(O10:O93)</f>
        <v>0</v>
      </c>
      <c r="P94" s="110"/>
      <c r="Q94" s="110"/>
      <c r="R94" s="110">
        <f>SUM(R10:R93)</f>
        <v>0</v>
      </c>
      <c r="S94" s="131"/>
    </row>
    <row r="95" spans="1:19" s="132" customFormat="1" ht="15.75" x14ac:dyDescent="0.25">
      <c r="A95" s="462" t="s">
        <v>1635</v>
      </c>
      <c r="B95" s="463"/>
      <c r="C95" s="463"/>
      <c r="D95" s="463"/>
      <c r="E95" s="463"/>
      <c r="F95" s="463"/>
      <c r="G95" s="463"/>
      <c r="H95" s="463"/>
      <c r="I95" s="463"/>
      <c r="J95" s="463"/>
      <c r="K95" s="464"/>
      <c r="L95" s="59">
        <f>SUM(H10:I93)*L94</f>
        <v>0</v>
      </c>
      <c r="M95" s="59"/>
      <c r="N95" s="59"/>
      <c r="O95" s="59">
        <f>SUM(H10:I93)*O94</f>
        <v>0</v>
      </c>
      <c r="P95" s="59"/>
      <c r="Q95" s="59"/>
      <c r="R95" s="59">
        <f>SUM(H10:I93)*R94</f>
        <v>0</v>
      </c>
      <c r="S95" s="131"/>
    </row>
    <row r="96" spans="1:19" ht="18.75" thickBot="1" x14ac:dyDescent="0.3">
      <c r="A96" s="462" t="s">
        <v>1636</v>
      </c>
      <c r="B96" s="463"/>
      <c r="C96" s="463"/>
      <c r="D96" s="463"/>
      <c r="E96" s="463"/>
      <c r="F96" s="463"/>
      <c r="G96" s="463"/>
      <c r="H96" s="463"/>
      <c r="I96" s="463"/>
      <c r="J96" s="463"/>
      <c r="K96" s="464"/>
      <c r="L96" s="465">
        <f>SUM(L95+O95+R95)</f>
        <v>0</v>
      </c>
      <c r="M96" s="466"/>
      <c r="N96" s="466"/>
      <c r="O96" s="466"/>
      <c r="P96" s="466"/>
      <c r="Q96" s="466"/>
      <c r="R96" s="467"/>
    </row>
    <row r="97" spans="1:18" ht="30" customHeight="1" x14ac:dyDescent="0.25">
      <c r="A97" s="468" t="s">
        <v>7</v>
      </c>
      <c r="B97" s="469"/>
      <c r="C97" s="469"/>
      <c r="D97" s="469"/>
      <c r="E97" s="469"/>
      <c r="F97" s="469"/>
      <c r="G97" s="469"/>
      <c r="H97" s="469"/>
      <c r="I97" s="469"/>
      <c r="J97" s="469"/>
      <c r="K97" s="469"/>
      <c r="L97" s="469"/>
      <c r="M97" s="469"/>
      <c r="N97" s="469"/>
      <c r="O97" s="469"/>
      <c r="P97" s="469"/>
      <c r="Q97" s="469"/>
      <c r="R97" s="470"/>
    </row>
    <row r="98" spans="1:18" ht="25.5" customHeight="1" thickBot="1" x14ac:dyDescent="0.3">
      <c r="A98" s="413" t="s">
        <v>1677</v>
      </c>
      <c r="B98" s="414"/>
      <c r="C98" s="414"/>
      <c r="D98" s="414"/>
      <c r="E98" s="414"/>
      <c r="F98" s="414"/>
      <c r="G98" s="414"/>
      <c r="H98" s="414"/>
      <c r="I98" s="414"/>
      <c r="J98" s="414"/>
      <c r="K98" s="414"/>
      <c r="L98" s="414"/>
      <c r="M98" s="414"/>
      <c r="N98" s="414"/>
      <c r="O98" s="414"/>
      <c r="P98" s="414"/>
      <c r="Q98" s="414"/>
      <c r="R98" s="415"/>
    </row>
    <row r="99" spans="1:18" x14ac:dyDescent="0.25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</row>
    <row r="100" spans="1:18" x14ac:dyDescent="0.25">
      <c r="A100" s="354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</row>
    <row r="101" spans="1:18" x14ac:dyDescent="0.25">
      <c r="A101" s="354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</row>
    <row r="102" spans="1:18" x14ac:dyDescent="0.25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</row>
    <row r="103" spans="1:18" x14ac:dyDescent="0.25">
      <c r="A103" s="409" t="s">
        <v>1639</v>
      </c>
      <c r="B103" s="409"/>
      <c r="C103" s="409"/>
      <c r="D103" s="409"/>
      <c r="E103" s="409"/>
      <c r="F103" s="409"/>
      <c r="G103" s="409"/>
      <c r="H103" s="409"/>
      <c r="I103" s="409"/>
      <c r="J103" s="409"/>
      <c r="K103" s="409"/>
      <c r="L103" s="409"/>
      <c r="M103" s="409"/>
      <c r="N103" s="409"/>
      <c r="O103" s="409"/>
      <c r="P103" s="409"/>
      <c r="Q103" s="409"/>
      <c r="R103" s="409"/>
    </row>
    <row r="104" spans="1:18" ht="15" customHeight="1" x14ac:dyDescent="0.25">
      <c r="A104" s="392" t="s">
        <v>1637</v>
      </c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</row>
    <row r="105" spans="1:18" ht="27.75" customHeight="1" x14ac:dyDescent="0.25">
      <c r="A105" s="393" t="s">
        <v>1638</v>
      </c>
      <c r="B105" s="393"/>
      <c r="C105" s="393"/>
      <c r="D105" s="393"/>
      <c r="E105" s="393"/>
      <c r="F105" s="393"/>
      <c r="G105" s="393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</row>
    <row r="106" spans="1:18" ht="21" customHeight="1" x14ac:dyDescent="0.25">
      <c r="A106" s="394">
        <f ca="1">TODAY()</f>
        <v>42986</v>
      </c>
      <c r="B106" s="394"/>
      <c r="C106" s="394"/>
      <c r="D106" s="394"/>
      <c r="E106" s="394"/>
      <c r="F106" s="394"/>
      <c r="G106" s="394"/>
      <c r="H106" s="394"/>
      <c r="I106" s="394"/>
      <c r="J106" s="394"/>
      <c r="K106" s="394"/>
      <c r="L106" s="394"/>
      <c r="M106" s="394"/>
      <c r="N106" s="394"/>
      <c r="O106" s="394"/>
      <c r="P106" s="394"/>
      <c r="Q106" s="394"/>
      <c r="R106" s="394"/>
    </row>
    <row r="107" spans="1:18" x14ac:dyDescent="0.25">
      <c r="B107" s="56"/>
      <c r="C107" s="201"/>
      <c r="D107" s="201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64"/>
      <c r="R107" s="56" t="s">
        <v>8</v>
      </c>
    </row>
    <row r="109" spans="1:18" s="210" customFormat="1" x14ac:dyDescent="0.25">
      <c r="A109" s="200"/>
      <c r="B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66"/>
      <c r="R109" s="55"/>
    </row>
    <row r="111" spans="1:18" s="210" customFormat="1" x14ac:dyDescent="0.25">
      <c r="A111" s="200"/>
      <c r="B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66"/>
      <c r="R111" s="55"/>
    </row>
    <row r="112" spans="1:18" s="210" customFormat="1" x14ac:dyDescent="0.25">
      <c r="A112" s="200"/>
      <c r="B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66"/>
      <c r="R112" s="55"/>
    </row>
  </sheetData>
  <mergeCells count="39">
    <mergeCell ref="A105:R105"/>
    <mergeCell ref="A106:R106"/>
    <mergeCell ref="A96:K96"/>
    <mergeCell ref="L96:R96"/>
    <mergeCell ref="A97:R97"/>
    <mergeCell ref="A98:R98"/>
    <mergeCell ref="A103:R103"/>
    <mergeCell ref="A104:R104"/>
    <mergeCell ref="A94:K94"/>
    <mergeCell ref="A95:K95"/>
    <mergeCell ref="H10:H53"/>
    <mergeCell ref="I10:I53"/>
    <mergeCell ref="H54:H93"/>
    <mergeCell ref="I54:I93"/>
    <mergeCell ref="B10:B53"/>
    <mergeCell ref="B54:B93"/>
    <mergeCell ref="R8:R9"/>
    <mergeCell ref="J8:J9"/>
    <mergeCell ref="K8:K9"/>
    <mergeCell ref="L8:L9"/>
    <mergeCell ref="N8:N9"/>
    <mergeCell ref="O8:O9"/>
    <mergeCell ref="Q8:Q9"/>
    <mergeCell ref="G8:G9"/>
    <mergeCell ref="H8:H9"/>
    <mergeCell ref="I8:I9"/>
    <mergeCell ref="A6:R6"/>
    <mergeCell ref="A1:C4"/>
    <mergeCell ref="D1:R1"/>
    <mergeCell ref="D2:R2"/>
    <mergeCell ref="D3:R4"/>
    <mergeCell ref="A5:R5"/>
    <mergeCell ref="A7:R7"/>
    <mergeCell ref="A8:A9"/>
    <mergeCell ref="B8:B9"/>
    <mergeCell ref="C8:C9"/>
    <mergeCell ref="D8:D9"/>
    <mergeCell ref="E8:E9"/>
    <mergeCell ref="F8:F9"/>
  </mergeCells>
  <printOptions horizontalCentered="1" verticalCentered="1"/>
  <pageMargins left="0.70866141732283472" right="0.70866141732283472" top="0.21968750000000001" bottom="0.74803149606299213" header="0.31496062992125984" footer="0.31496062992125984"/>
  <pageSetup paperSize="5" scale="57" fitToHeight="0" orientation="landscape" r:id="rId1"/>
  <headerFooter>
    <oddFooter>&amp;L&amp;"Arial,Normal"&amp;9SAF/JJPA/GATB/MLLP/Alex M.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56"/>
  <sheetViews>
    <sheetView view="pageLayout" zoomScaleNormal="90" zoomScaleSheetLayoutView="85" workbookViewId="0">
      <selection activeCell="F18" sqref="F18"/>
    </sheetView>
  </sheetViews>
  <sheetFormatPr baseColWidth="10" defaultColWidth="11.42578125" defaultRowHeight="12.75" x14ac:dyDescent="0.25"/>
  <cols>
    <col min="1" max="1" width="5" style="200" customWidth="1"/>
    <col min="2" max="2" width="15.28515625" style="55" customWidth="1"/>
    <col min="3" max="3" width="13.7109375" style="210" customWidth="1"/>
    <col min="4" max="4" width="21.28515625" style="210" customWidth="1"/>
    <col min="5" max="5" width="13.85546875" style="55" customWidth="1"/>
    <col min="6" max="6" width="11.7109375" style="55" customWidth="1"/>
    <col min="7" max="7" width="17.7109375" style="55" customWidth="1"/>
    <col min="8" max="8" width="15" style="55" customWidth="1"/>
    <col min="9" max="9" width="15.42578125" style="55" customWidth="1"/>
    <col min="10" max="10" width="15.5703125" style="55" customWidth="1"/>
    <col min="11" max="11" width="13" style="55" customWidth="1"/>
    <col min="12" max="12" width="11" style="55" customWidth="1"/>
    <col min="13" max="13" width="15.140625" style="55" customWidth="1"/>
    <col min="14" max="14" width="14.5703125" style="55" customWidth="1"/>
    <col min="15" max="15" width="14.42578125" style="55" customWidth="1"/>
    <col min="16" max="16" width="20.28515625" style="55" customWidth="1"/>
    <col min="17" max="17" width="13.7109375" style="66" customWidth="1"/>
    <col min="18" max="18" width="13.710937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1664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1266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1674</v>
      </c>
      <c r="Q9" s="400"/>
      <c r="R9" s="402"/>
    </row>
    <row r="10" spans="1:18" ht="15" x14ac:dyDescent="0.25">
      <c r="A10" s="260">
        <v>1</v>
      </c>
      <c r="B10" s="618" t="s">
        <v>1320</v>
      </c>
      <c r="C10" s="42" t="s">
        <v>1267</v>
      </c>
      <c r="D10" s="42" t="s">
        <v>1268</v>
      </c>
      <c r="E10" s="42" t="s">
        <v>1269</v>
      </c>
      <c r="F10" s="42">
        <v>35336</v>
      </c>
      <c r="G10" s="42" t="s">
        <v>1265</v>
      </c>
      <c r="H10" s="610" t="s">
        <v>1679</v>
      </c>
      <c r="I10" s="610" t="s">
        <v>1675</v>
      </c>
      <c r="J10" s="261"/>
      <c r="K10" s="261"/>
      <c r="L10" s="261"/>
      <c r="M10" s="261"/>
      <c r="N10" s="261"/>
      <c r="O10" s="261"/>
      <c r="P10" s="261"/>
      <c r="Q10" s="261"/>
      <c r="R10" s="262"/>
    </row>
    <row r="11" spans="1:18" ht="15" x14ac:dyDescent="0.25">
      <c r="A11" s="258">
        <v>2</v>
      </c>
      <c r="B11" s="618"/>
      <c r="C11" s="215" t="s">
        <v>1267</v>
      </c>
      <c r="D11" s="215" t="s">
        <v>14</v>
      </c>
      <c r="E11" s="215" t="s">
        <v>1270</v>
      </c>
      <c r="F11" s="215" t="s">
        <v>14</v>
      </c>
      <c r="G11" s="215" t="s">
        <v>306</v>
      </c>
      <c r="H11" s="610"/>
      <c r="I11" s="610"/>
      <c r="J11" s="240"/>
      <c r="K11" s="240"/>
      <c r="L11" s="240"/>
      <c r="M11" s="240"/>
      <c r="N11" s="240"/>
      <c r="O11" s="240"/>
      <c r="P11" s="240"/>
      <c r="Q11" s="240"/>
      <c r="R11" s="263"/>
    </row>
    <row r="12" spans="1:18" ht="30" x14ac:dyDescent="0.25">
      <c r="A12" s="258">
        <v>3</v>
      </c>
      <c r="B12" s="618"/>
      <c r="C12" s="215" t="s">
        <v>1267</v>
      </c>
      <c r="D12" s="215" t="s">
        <v>1271</v>
      </c>
      <c r="E12" s="215" t="s">
        <v>1272</v>
      </c>
      <c r="F12" s="215">
        <v>47672</v>
      </c>
      <c r="G12" s="303" t="s">
        <v>353</v>
      </c>
      <c r="H12" s="610"/>
      <c r="I12" s="610"/>
      <c r="J12" s="240"/>
      <c r="K12" s="240"/>
      <c r="L12" s="240"/>
      <c r="M12" s="240"/>
      <c r="N12" s="240"/>
      <c r="O12" s="240"/>
      <c r="P12" s="240"/>
      <c r="Q12" s="240"/>
      <c r="R12" s="263"/>
    </row>
    <row r="13" spans="1:18" ht="15" x14ac:dyDescent="0.25">
      <c r="A13" s="258">
        <v>4</v>
      </c>
      <c r="B13" s="618"/>
      <c r="C13" s="303" t="s">
        <v>1267</v>
      </c>
      <c r="D13" s="303" t="s">
        <v>14</v>
      </c>
      <c r="E13" s="303" t="s">
        <v>1760</v>
      </c>
      <c r="F13" s="303" t="s">
        <v>1761</v>
      </c>
      <c r="G13" s="303" t="s">
        <v>353</v>
      </c>
      <c r="H13" s="610"/>
      <c r="I13" s="610"/>
      <c r="J13" s="240"/>
      <c r="K13" s="240"/>
      <c r="L13" s="240"/>
      <c r="M13" s="240"/>
      <c r="N13" s="240"/>
      <c r="O13" s="240"/>
      <c r="P13" s="240"/>
      <c r="Q13" s="240"/>
      <c r="R13" s="263"/>
    </row>
    <row r="14" spans="1:18" ht="15" x14ac:dyDescent="0.25">
      <c r="A14" s="258">
        <v>5</v>
      </c>
      <c r="B14" s="618"/>
      <c r="C14" s="303" t="s">
        <v>1219</v>
      </c>
      <c r="D14" s="303" t="s">
        <v>14</v>
      </c>
      <c r="E14" s="303" t="s">
        <v>1762</v>
      </c>
      <c r="F14" s="303" t="s">
        <v>1763</v>
      </c>
      <c r="G14" s="215" t="s">
        <v>353</v>
      </c>
      <c r="H14" s="610"/>
      <c r="I14" s="610"/>
      <c r="J14" s="240"/>
      <c r="K14" s="240"/>
      <c r="L14" s="240"/>
      <c r="M14" s="240"/>
      <c r="N14" s="240"/>
      <c r="O14" s="240"/>
      <c r="P14" s="240"/>
      <c r="Q14" s="240"/>
      <c r="R14" s="263"/>
    </row>
    <row r="15" spans="1:18" ht="15" x14ac:dyDescent="0.25">
      <c r="A15" s="258">
        <v>6</v>
      </c>
      <c r="B15" s="618"/>
      <c r="C15" s="215" t="s">
        <v>1267</v>
      </c>
      <c r="D15" s="215" t="s">
        <v>1268</v>
      </c>
      <c r="E15" s="215" t="s">
        <v>1273</v>
      </c>
      <c r="F15" s="215" t="s">
        <v>1274</v>
      </c>
      <c r="G15" s="215" t="s">
        <v>1265</v>
      </c>
      <c r="H15" s="610"/>
      <c r="I15" s="610"/>
      <c r="J15" s="240"/>
      <c r="K15" s="240"/>
      <c r="L15" s="240"/>
      <c r="M15" s="240"/>
      <c r="N15" s="240"/>
      <c r="O15" s="240"/>
      <c r="P15" s="240"/>
      <c r="Q15" s="240"/>
      <c r="R15" s="263"/>
    </row>
    <row r="16" spans="1:18" ht="15" x14ac:dyDescent="0.25">
      <c r="A16" s="258">
        <v>7</v>
      </c>
      <c r="B16" s="618"/>
      <c r="C16" s="215" t="s">
        <v>1267</v>
      </c>
      <c r="D16" s="215" t="s">
        <v>1268</v>
      </c>
      <c r="E16" s="215" t="s">
        <v>1275</v>
      </c>
      <c r="F16" s="215">
        <v>35335</v>
      </c>
      <c r="G16" s="215" t="s">
        <v>1265</v>
      </c>
      <c r="H16" s="610"/>
      <c r="I16" s="610"/>
      <c r="J16" s="240"/>
      <c r="K16" s="240"/>
      <c r="L16" s="240"/>
      <c r="M16" s="240"/>
      <c r="N16" s="240"/>
      <c r="O16" s="240"/>
      <c r="P16" s="240"/>
      <c r="Q16" s="240"/>
      <c r="R16" s="263"/>
    </row>
    <row r="17" spans="1:18" ht="15" x14ac:dyDescent="0.25">
      <c r="A17" s="258">
        <v>8</v>
      </c>
      <c r="B17" s="618"/>
      <c r="C17" s="215" t="s">
        <v>1267</v>
      </c>
      <c r="D17" s="215" t="s">
        <v>1268</v>
      </c>
      <c r="E17" s="215" t="s">
        <v>1276</v>
      </c>
      <c r="F17" s="215">
        <v>35334</v>
      </c>
      <c r="G17" s="215" t="s">
        <v>1265</v>
      </c>
      <c r="H17" s="610"/>
      <c r="I17" s="610"/>
      <c r="J17" s="240"/>
      <c r="K17" s="240"/>
      <c r="L17" s="240"/>
      <c r="M17" s="240"/>
      <c r="N17" s="240"/>
      <c r="O17" s="240"/>
      <c r="P17" s="240"/>
      <c r="Q17" s="240"/>
      <c r="R17" s="263"/>
    </row>
    <row r="18" spans="1:18" ht="15" x14ac:dyDescent="0.25">
      <c r="A18" s="258">
        <v>9</v>
      </c>
      <c r="B18" s="618"/>
      <c r="C18" s="215" t="s">
        <v>1277</v>
      </c>
      <c r="D18" s="215" t="s">
        <v>1268</v>
      </c>
      <c r="E18" s="215" t="s">
        <v>1278</v>
      </c>
      <c r="F18" s="215">
        <v>35333</v>
      </c>
      <c r="G18" s="215" t="s">
        <v>1265</v>
      </c>
      <c r="H18" s="610"/>
      <c r="I18" s="610"/>
      <c r="J18" s="240"/>
      <c r="K18" s="240"/>
      <c r="L18" s="240"/>
      <c r="M18" s="240"/>
      <c r="N18" s="240"/>
      <c r="O18" s="240"/>
      <c r="P18" s="240"/>
      <c r="Q18" s="240"/>
      <c r="R18" s="263"/>
    </row>
    <row r="19" spans="1:18" ht="30" x14ac:dyDescent="0.25">
      <c r="A19" s="258">
        <v>10</v>
      </c>
      <c r="B19" s="618"/>
      <c r="C19" s="215" t="s">
        <v>1279</v>
      </c>
      <c r="D19" s="215" t="s">
        <v>1120</v>
      </c>
      <c r="E19" s="215" t="s">
        <v>1280</v>
      </c>
      <c r="F19" s="215" t="s">
        <v>1120</v>
      </c>
      <c r="G19" s="215" t="s">
        <v>1261</v>
      </c>
      <c r="H19" s="610"/>
      <c r="I19" s="610"/>
      <c r="J19" s="240"/>
      <c r="K19" s="240"/>
      <c r="L19" s="240"/>
      <c r="M19" s="240"/>
      <c r="N19" s="240"/>
      <c r="O19" s="240"/>
      <c r="P19" s="240"/>
      <c r="Q19" s="240"/>
      <c r="R19" s="263"/>
    </row>
    <row r="20" spans="1:18" ht="30" x14ac:dyDescent="0.25">
      <c r="A20" s="258">
        <v>11</v>
      </c>
      <c r="B20" s="618"/>
      <c r="C20" s="215" t="s">
        <v>1226</v>
      </c>
      <c r="D20" s="215" t="s">
        <v>1281</v>
      </c>
      <c r="E20" s="215" t="s">
        <v>1282</v>
      </c>
      <c r="F20" s="215" t="s">
        <v>1120</v>
      </c>
      <c r="G20" s="215" t="s">
        <v>277</v>
      </c>
      <c r="H20" s="610"/>
      <c r="I20" s="610"/>
      <c r="J20" s="240"/>
      <c r="K20" s="240"/>
      <c r="L20" s="240"/>
      <c r="M20" s="240"/>
      <c r="N20" s="240"/>
      <c r="O20" s="240"/>
      <c r="P20" s="240"/>
      <c r="Q20" s="240"/>
      <c r="R20" s="263"/>
    </row>
    <row r="21" spans="1:18" ht="30" x14ac:dyDescent="0.25">
      <c r="A21" s="258">
        <v>12</v>
      </c>
      <c r="B21" s="618"/>
      <c r="C21" s="215" t="s">
        <v>1226</v>
      </c>
      <c r="D21" s="215" t="s">
        <v>1281</v>
      </c>
      <c r="E21" s="215" t="s">
        <v>1283</v>
      </c>
      <c r="F21" s="215" t="s">
        <v>1284</v>
      </c>
      <c r="G21" s="215" t="s">
        <v>277</v>
      </c>
      <c r="H21" s="610"/>
      <c r="I21" s="610"/>
      <c r="J21" s="240"/>
      <c r="K21" s="240"/>
      <c r="L21" s="240"/>
      <c r="M21" s="240"/>
      <c r="N21" s="240"/>
      <c r="O21" s="240"/>
      <c r="P21" s="240"/>
      <c r="Q21" s="240"/>
      <c r="R21" s="263"/>
    </row>
    <row r="22" spans="1:18" ht="30" x14ac:dyDescent="0.25">
      <c r="A22" s="258">
        <v>13</v>
      </c>
      <c r="B22" s="618"/>
      <c r="C22" s="22" t="s">
        <v>1226</v>
      </c>
      <c r="D22" s="22" t="s">
        <v>1281</v>
      </c>
      <c r="E22" s="22" t="s">
        <v>1285</v>
      </c>
      <c r="F22" s="22" t="s">
        <v>1286</v>
      </c>
      <c r="G22" s="22" t="s">
        <v>1210</v>
      </c>
      <c r="H22" s="610"/>
      <c r="I22" s="610"/>
      <c r="J22" s="240"/>
      <c r="K22" s="240"/>
      <c r="L22" s="240"/>
      <c r="M22" s="240"/>
      <c r="N22" s="240"/>
      <c r="O22" s="240"/>
      <c r="P22" s="240"/>
      <c r="Q22" s="240"/>
      <c r="R22" s="263"/>
    </row>
    <row r="23" spans="1:18" ht="30" x14ac:dyDescent="0.25">
      <c r="A23" s="258">
        <v>14</v>
      </c>
      <c r="B23" s="618"/>
      <c r="C23" s="22" t="s">
        <v>1226</v>
      </c>
      <c r="D23" s="22" t="s">
        <v>1281</v>
      </c>
      <c r="E23" s="22" t="s">
        <v>1287</v>
      </c>
      <c r="F23" s="22" t="s">
        <v>1288</v>
      </c>
      <c r="G23" s="22" t="s">
        <v>1210</v>
      </c>
      <c r="H23" s="610"/>
      <c r="I23" s="610"/>
      <c r="J23" s="240"/>
      <c r="K23" s="240"/>
      <c r="L23" s="240"/>
      <c r="M23" s="240"/>
      <c r="N23" s="240"/>
      <c r="O23" s="240"/>
      <c r="P23" s="240"/>
      <c r="Q23" s="240"/>
      <c r="R23" s="263"/>
    </row>
    <row r="24" spans="1:18" ht="30" x14ac:dyDescent="0.25">
      <c r="A24" s="258">
        <v>15</v>
      </c>
      <c r="B24" s="618"/>
      <c r="C24" s="215" t="s">
        <v>1267</v>
      </c>
      <c r="D24" s="215" t="s">
        <v>1281</v>
      </c>
      <c r="E24" s="215" t="s">
        <v>1289</v>
      </c>
      <c r="F24" s="215" t="s">
        <v>1290</v>
      </c>
      <c r="G24" s="215" t="s">
        <v>270</v>
      </c>
      <c r="H24" s="610"/>
      <c r="I24" s="610"/>
      <c r="J24" s="240"/>
      <c r="K24" s="240"/>
      <c r="L24" s="240"/>
      <c r="M24" s="240"/>
      <c r="N24" s="240"/>
      <c r="O24" s="240"/>
      <c r="P24" s="240"/>
      <c r="Q24" s="240"/>
      <c r="R24" s="263"/>
    </row>
    <row r="25" spans="1:18" ht="30" x14ac:dyDescent="0.25">
      <c r="A25" s="258">
        <v>16</v>
      </c>
      <c r="B25" s="618"/>
      <c r="C25" s="22" t="s">
        <v>1226</v>
      </c>
      <c r="D25" s="22" t="s">
        <v>1281</v>
      </c>
      <c r="E25" s="22" t="s">
        <v>1291</v>
      </c>
      <c r="F25" s="22" t="s">
        <v>1292</v>
      </c>
      <c r="G25" s="22" t="s">
        <v>1262</v>
      </c>
      <c r="H25" s="610"/>
      <c r="I25" s="610"/>
      <c r="J25" s="240"/>
      <c r="K25" s="240"/>
      <c r="L25" s="240"/>
      <c r="M25" s="240"/>
      <c r="N25" s="240"/>
      <c r="O25" s="240"/>
      <c r="P25" s="240"/>
      <c r="Q25" s="240"/>
      <c r="R25" s="263"/>
    </row>
    <row r="26" spans="1:18" ht="30" x14ac:dyDescent="0.25">
      <c r="A26" s="258">
        <v>17</v>
      </c>
      <c r="B26" s="618"/>
      <c r="C26" s="22" t="s">
        <v>1226</v>
      </c>
      <c r="D26" s="22" t="s">
        <v>1281</v>
      </c>
      <c r="E26" s="22" t="s">
        <v>1293</v>
      </c>
      <c r="F26" s="22" t="s">
        <v>1294</v>
      </c>
      <c r="G26" s="22" t="s">
        <v>1262</v>
      </c>
      <c r="H26" s="610"/>
      <c r="I26" s="610"/>
      <c r="J26" s="240"/>
      <c r="K26" s="240"/>
      <c r="L26" s="240"/>
      <c r="M26" s="240"/>
      <c r="N26" s="240"/>
      <c r="O26" s="240"/>
      <c r="P26" s="240"/>
      <c r="Q26" s="240"/>
      <c r="R26" s="263"/>
    </row>
    <row r="27" spans="1:18" ht="30" x14ac:dyDescent="0.25">
      <c r="A27" s="258">
        <v>18</v>
      </c>
      <c r="B27" s="618"/>
      <c r="C27" s="22" t="s">
        <v>1226</v>
      </c>
      <c r="D27" s="22" t="s">
        <v>1281</v>
      </c>
      <c r="E27" s="22" t="s">
        <v>1295</v>
      </c>
      <c r="F27" s="22" t="s">
        <v>1296</v>
      </c>
      <c r="G27" s="22" t="s">
        <v>1262</v>
      </c>
      <c r="H27" s="610"/>
      <c r="I27" s="610"/>
      <c r="J27" s="240"/>
      <c r="K27" s="240"/>
      <c r="L27" s="240"/>
      <c r="M27" s="240"/>
      <c r="N27" s="240"/>
      <c r="O27" s="240"/>
      <c r="P27" s="240"/>
      <c r="Q27" s="240"/>
      <c r="R27" s="263"/>
    </row>
    <row r="28" spans="1:18" ht="30" x14ac:dyDescent="0.25">
      <c r="A28" s="258">
        <v>19</v>
      </c>
      <c r="B28" s="618"/>
      <c r="C28" s="22" t="s">
        <v>1226</v>
      </c>
      <c r="D28" s="22" t="s">
        <v>1281</v>
      </c>
      <c r="E28" s="22" t="s">
        <v>1297</v>
      </c>
      <c r="F28" s="22" t="s">
        <v>1298</v>
      </c>
      <c r="G28" s="22" t="s">
        <v>1262</v>
      </c>
      <c r="H28" s="610"/>
      <c r="I28" s="610"/>
      <c r="J28" s="240"/>
      <c r="K28" s="240"/>
      <c r="L28" s="240"/>
      <c r="M28" s="240"/>
      <c r="N28" s="240"/>
      <c r="O28" s="240"/>
      <c r="P28" s="240"/>
      <c r="Q28" s="240"/>
      <c r="R28" s="263"/>
    </row>
    <row r="29" spans="1:18" ht="15" x14ac:dyDescent="0.25">
      <c r="A29" s="258">
        <v>20</v>
      </c>
      <c r="B29" s="618"/>
      <c r="C29" s="215" t="s">
        <v>1299</v>
      </c>
      <c r="D29" s="215" t="s">
        <v>14</v>
      </c>
      <c r="E29" s="259" t="s">
        <v>14</v>
      </c>
      <c r="F29" s="215" t="s">
        <v>1300</v>
      </c>
      <c r="G29" s="215" t="s">
        <v>1116</v>
      </c>
      <c r="H29" s="610"/>
      <c r="I29" s="610"/>
      <c r="J29" s="240"/>
      <c r="K29" s="240"/>
      <c r="L29" s="240"/>
      <c r="M29" s="240"/>
      <c r="N29" s="240"/>
      <c r="O29" s="240"/>
      <c r="P29" s="240"/>
      <c r="Q29" s="240"/>
      <c r="R29" s="263"/>
    </row>
    <row r="30" spans="1:18" ht="15" x14ac:dyDescent="0.25">
      <c r="A30" s="258">
        <v>21</v>
      </c>
      <c r="B30" s="618"/>
      <c r="C30" s="215" t="s">
        <v>1267</v>
      </c>
      <c r="D30" s="215" t="s">
        <v>1268</v>
      </c>
      <c r="E30" s="215" t="s">
        <v>1301</v>
      </c>
      <c r="F30" s="215" t="s">
        <v>1120</v>
      </c>
      <c r="G30" s="215" t="s">
        <v>270</v>
      </c>
      <c r="H30" s="610"/>
      <c r="I30" s="610"/>
      <c r="J30" s="240"/>
      <c r="K30" s="240"/>
      <c r="L30" s="240"/>
      <c r="M30" s="240"/>
      <c r="N30" s="240"/>
      <c r="O30" s="240"/>
      <c r="P30" s="240"/>
      <c r="Q30" s="240"/>
      <c r="R30" s="263"/>
    </row>
    <row r="31" spans="1:18" ht="15" x14ac:dyDescent="0.25">
      <c r="A31" s="258">
        <v>22</v>
      </c>
      <c r="B31" s="618"/>
      <c r="C31" s="215" t="s">
        <v>14</v>
      </c>
      <c r="D31" s="215" t="s">
        <v>14</v>
      </c>
      <c r="E31" s="215" t="s">
        <v>1302</v>
      </c>
      <c r="F31" s="215" t="s">
        <v>1120</v>
      </c>
      <c r="G31" s="215" t="s">
        <v>270</v>
      </c>
      <c r="H31" s="610"/>
      <c r="I31" s="610"/>
      <c r="J31" s="240"/>
      <c r="K31" s="240"/>
      <c r="L31" s="240"/>
      <c r="M31" s="240"/>
      <c r="N31" s="240"/>
      <c r="O31" s="240"/>
      <c r="P31" s="240"/>
      <c r="Q31" s="240"/>
      <c r="R31" s="263"/>
    </row>
    <row r="32" spans="1:18" ht="15" x14ac:dyDescent="0.25">
      <c r="A32" s="258">
        <v>23</v>
      </c>
      <c r="B32" s="618"/>
      <c r="C32" s="215" t="s">
        <v>1267</v>
      </c>
      <c r="D32" s="215" t="s">
        <v>1268</v>
      </c>
      <c r="E32" s="215" t="s">
        <v>1303</v>
      </c>
      <c r="F32" s="215" t="s">
        <v>1304</v>
      </c>
      <c r="G32" s="215" t="s">
        <v>270</v>
      </c>
      <c r="H32" s="610"/>
      <c r="I32" s="610"/>
      <c r="J32" s="240"/>
      <c r="K32" s="240"/>
      <c r="L32" s="240"/>
      <c r="M32" s="240"/>
      <c r="N32" s="240"/>
      <c r="O32" s="240"/>
      <c r="P32" s="240"/>
      <c r="Q32" s="240"/>
      <c r="R32" s="263"/>
    </row>
    <row r="33" spans="1:19" ht="15" x14ac:dyDescent="0.25">
      <c r="A33" s="258">
        <v>24</v>
      </c>
      <c r="B33" s="618"/>
      <c r="C33" s="215" t="s">
        <v>1267</v>
      </c>
      <c r="D33" s="215" t="s">
        <v>1305</v>
      </c>
      <c r="E33" s="215" t="s">
        <v>1306</v>
      </c>
      <c r="F33" s="215" t="s">
        <v>1307</v>
      </c>
      <c r="G33" s="215" t="s">
        <v>299</v>
      </c>
      <c r="H33" s="610"/>
      <c r="I33" s="610"/>
      <c r="J33" s="240"/>
      <c r="K33" s="240"/>
      <c r="L33" s="240"/>
      <c r="M33" s="240"/>
      <c r="N33" s="240"/>
      <c r="O33" s="240"/>
      <c r="P33" s="240"/>
      <c r="Q33" s="240"/>
      <c r="R33" s="263"/>
    </row>
    <row r="34" spans="1:19" ht="15" x14ac:dyDescent="0.25">
      <c r="A34" s="258">
        <v>25</v>
      </c>
      <c r="B34" s="618"/>
      <c r="C34" s="215" t="s">
        <v>1112</v>
      </c>
      <c r="D34" s="215" t="s">
        <v>1267</v>
      </c>
      <c r="E34" s="215" t="s">
        <v>1308</v>
      </c>
      <c r="F34" s="215" t="s">
        <v>1309</v>
      </c>
      <c r="G34" s="215" t="s">
        <v>444</v>
      </c>
      <c r="H34" s="610"/>
      <c r="I34" s="610"/>
      <c r="J34" s="240"/>
      <c r="K34" s="240"/>
      <c r="L34" s="240"/>
      <c r="M34" s="240"/>
      <c r="N34" s="240"/>
      <c r="O34" s="240"/>
      <c r="P34" s="240"/>
      <c r="Q34" s="240"/>
      <c r="R34" s="263"/>
    </row>
    <row r="35" spans="1:19" ht="15" x14ac:dyDescent="0.25">
      <c r="A35" s="258">
        <v>26</v>
      </c>
      <c r="B35" s="618"/>
      <c r="C35" s="215" t="s">
        <v>1112</v>
      </c>
      <c r="D35" s="215" t="s">
        <v>1267</v>
      </c>
      <c r="E35" s="215" t="s">
        <v>1310</v>
      </c>
      <c r="F35" s="215" t="s">
        <v>1311</v>
      </c>
      <c r="G35" s="215" t="s">
        <v>444</v>
      </c>
      <c r="H35" s="610"/>
      <c r="I35" s="610"/>
      <c r="J35" s="240"/>
      <c r="K35" s="240"/>
      <c r="L35" s="240"/>
      <c r="M35" s="240"/>
      <c r="N35" s="240"/>
      <c r="O35" s="240"/>
      <c r="P35" s="240"/>
      <c r="Q35" s="240"/>
      <c r="R35" s="263"/>
    </row>
    <row r="36" spans="1:19" ht="15" x14ac:dyDescent="0.25">
      <c r="A36" s="258">
        <v>27</v>
      </c>
      <c r="B36" s="618"/>
      <c r="C36" s="215" t="s">
        <v>1112</v>
      </c>
      <c r="D36" s="215" t="s">
        <v>1267</v>
      </c>
      <c r="E36" s="215" t="s">
        <v>1312</v>
      </c>
      <c r="F36" s="215" t="s">
        <v>1313</v>
      </c>
      <c r="G36" s="215" t="s">
        <v>444</v>
      </c>
      <c r="H36" s="610"/>
      <c r="I36" s="610"/>
      <c r="J36" s="240"/>
      <c r="K36" s="240"/>
      <c r="L36" s="240"/>
      <c r="M36" s="240"/>
      <c r="N36" s="240"/>
      <c r="O36" s="240"/>
      <c r="P36" s="240"/>
      <c r="Q36" s="240"/>
      <c r="R36" s="263"/>
    </row>
    <row r="37" spans="1:19" ht="15" x14ac:dyDescent="0.25">
      <c r="A37" s="258">
        <v>28</v>
      </c>
      <c r="B37" s="618"/>
      <c r="C37" s="42" t="s">
        <v>1226</v>
      </c>
      <c r="D37" s="42" t="s">
        <v>1305</v>
      </c>
      <c r="E37" s="42" t="s">
        <v>1314</v>
      </c>
      <c r="F37" s="42" t="s">
        <v>1315</v>
      </c>
      <c r="G37" s="42" t="s">
        <v>444</v>
      </c>
      <c r="H37" s="610"/>
      <c r="I37" s="610"/>
      <c r="J37" s="240"/>
      <c r="K37" s="240"/>
      <c r="L37" s="240"/>
      <c r="M37" s="240"/>
      <c r="N37" s="240"/>
      <c r="O37" s="240"/>
      <c r="P37" s="240"/>
      <c r="Q37" s="240"/>
      <c r="R37" s="263"/>
    </row>
    <row r="38" spans="1:19" ht="15" x14ac:dyDescent="0.25">
      <c r="A38" s="258">
        <v>29</v>
      </c>
      <c r="B38" s="618"/>
      <c r="C38" s="215" t="s">
        <v>1112</v>
      </c>
      <c r="D38" s="215" t="s">
        <v>1267</v>
      </c>
      <c r="E38" s="215" t="s">
        <v>1316</v>
      </c>
      <c r="F38" s="215" t="s">
        <v>1317</v>
      </c>
      <c r="G38" s="215" t="s">
        <v>444</v>
      </c>
      <c r="H38" s="610"/>
      <c r="I38" s="610"/>
      <c r="J38" s="240"/>
      <c r="K38" s="240"/>
      <c r="L38" s="240"/>
      <c r="M38" s="240"/>
      <c r="N38" s="240"/>
      <c r="O38" s="240"/>
      <c r="P38" s="240"/>
      <c r="Q38" s="240"/>
      <c r="R38" s="263"/>
    </row>
    <row r="39" spans="1:19" ht="15.75" thickBot="1" x14ac:dyDescent="0.3">
      <c r="A39" s="258">
        <v>30</v>
      </c>
      <c r="B39" s="619"/>
      <c r="C39" s="26" t="s">
        <v>1112</v>
      </c>
      <c r="D39" s="26" t="s">
        <v>1267</v>
      </c>
      <c r="E39" s="26" t="s">
        <v>1318</v>
      </c>
      <c r="F39" s="26" t="s">
        <v>1319</v>
      </c>
      <c r="G39" s="26" t="s">
        <v>444</v>
      </c>
      <c r="H39" s="611"/>
      <c r="I39" s="611"/>
      <c r="J39" s="240"/>
      <c r="K39" s="240"/>
      <c r="L39" s="240"/>
      <c r="M39" s="240"/>
      <c r="N39" s="240"/>
      <c r="O39" s="240"/>
      <c r="P39" s="240"/>
      <c r="Q39" s="240"/>
      <c r="R39" s="263"/>
    </row>
    <row r="40" spans="1:19" s="132" customFormat="1" ht="15.75" x14ac:dyDescent="0.25">
      <c r="A40" s="479" t="s">
        <v>1635</v>
      </c>
      <c r="B40" s="463"/>
      <c r="C40" s="463"/>
      <c r="D40" s="463"/>
      <c r="E40" s="463"/>
      <c r="F40" s="463"/>
      <c r="G40" s="463"/>
      <c r="H40" s="463"/>
      <c r="I40" s="463"/>
      <c r="J40" s="460"/>
      <c r="K40" s="461"/>
      <c r="L40" s="110">
        <f>SUM(L10:L39)</f>
        <v>0</v>
      </c>
      <c r="M40" s="110"/>
      <c r="N40" s="110"/>
      <c r="O40" s="110">
        <f>SUM(O10:O39)</f>
        <v>0</v>
      </c>
      <c r="P40" s="110"/>
      <c r="Q40" s="110"/>
      <c r="R40" s="120">
        <f>SUM(R10:R39)</f>
        <v>0</v>
      </c>
      <c r="S40" s="131"/>
    </row>
    <row r="41" spans="1:19" s="132" customFormat="1" ht="15.75" x14ac:dyDescent="0.25">
      <c r="A41" s="479" t="s">
        <v>1635</v>
      </c>
      <c r="B41" s="463"/>
      <c r="C41" s="463"/>
      <c r="D41" s="463"/>
      <c r="E41" s="463"/>
      <c r="F41" s="463"/>
      <c r="G41" s="463"/>
      <c r="H41" s="463"/>
      <c r="I41" s="463"/>
      <c r="J41" s="463"/>
      <c r="K41" s="464"/>
      <c r="L41" s="59">
        <f>SUM(H10:I39)*L40</f>
        <v>0</v>
      </c>
      <c r="M41" s="59"/>
      <c r="N41" s="59"/>
      <c r="O41" s="59">
        <f>SUM(H10:I39)*O40</f>
        <v>0</v>
      </c>
      <c r="P41" s="59"/>
      <c r="Q41" s="59"/>
      <c r="R41" s="60">
        <f>SUM(H10:I39)*R40</f>
        <v>0</v>
      </c>
      <c r="S41" s="131"/>
    </row>
    <row r="42" spans="1:19" ht="18.75" thickBot="1" x14ac:dyDescent="0.3">
      <c r="A42" s="479" t="s">
        <v>1636</v>
      </c>
      <c r="B42" s="463"/>
      <c r="C42" s="463"/>
      <c r="D42" s="463"/>
      <c r="E42" s="463"/>
      <c r="F42" s="463"/>
      <c r="G42" s="463"/>
      <c r="H42" s="463"/>
      <c r="I42" s="463"/>
      <c r="J42" s="463"/>
      <c r="K42" s="464"/>
      <c r="L42" s="465">
        <f>SUM(L41+O41+R41)</f>
        <v>0</v>
      </c>
      <c r="M42" s="466"/>
      <c r="N42" s="466"/>
      <c r="O42" s="466"/>
      <c r="P42" s="466"/>
      <c r="Q42" s="466"/>
      <c r="R42" s="477"/>
    </row>
    <row r="43" spans="1:19" ht="30" customHeight="1" x14ac:dyDescent="0.25">
      <c r="A43" s="468" t="s">
        <v>7</v>
      </c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70"/>
    </row>
    <row r="44" spans="1:19" ht="25.5" customHeight="1" thickBot="1" x14ac:dyDescent="0.3">
      <c r="A44" s="413" t="s">
        <v>1677</v>
      </c>
      <c r="B44" s="414"/>
      <c r="C44" s="414"/>
      <c r="D44" s="414"/>
      <c r="E44" s="414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15"/>
    </row>
    <row r="45" spans="1:19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9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9" x14ac:dyDescent="0.25">
      <c r="A47" s="409" t="s">
        <v>1639</v>
      </c>
      <c r="B47" s="409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</row>
    <row r="48" spans="1:19" ht="15" customHeight="1" x14ac:dyDescent="0.25">
      <c r="A48" s="392" t="s">
        <v>1637</v>
      </c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392"/>
      <c r="O48" s="392"/>
      <c r="P48" s="392"/>
      <c r="Q48" s="392"/>
      <c r="R48" s="392"/>
    </row>
    <row r="49" spans="1:18" ht="27.75" customHeight="1" x14ac:dyDescent="0.25">
      <c r="A49" s="393" t="s">
        <v>1638</v>
      </c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</row>
    <row r="50" spans="1:18" ht="21" customHeight="1" x14ac:dyDescent="0.25">
      <c r="A50" s="394">
        <f ca="1">TODAY()</f>
        <v>42986</v>
      </c>
      <c r="B50" s="394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4"/>
    </row>
    <row r="51" spans="1:18" x14ac:dyDescent="0.25">
      <c r="B51" s="56"/>
      <c r="C51" s="201"/>
      <c r="D51" s="201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64"/>
      <c r="R51" s="56" t="s">
        <v>8</v>
      </c>
    </row>
    <row r="53" spans="1:18" s="210" customFormat="1" x14ac:dyDescent="0.25">
      <c r="A53" s="200"/>
      <c r="B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66"/>
      <c r="R53" s="55"/>
    </row>
    <row r="55" spans="1:18" s="210" customFormat="1" x14ac:dyDescent="0.25">
      <c r="A55" s="200"/>
      <c r="B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66"/>
      <c r="R55" s="55"/>
    </row>
    <row r="56" spans="1:18" s="210" customFormat="1" x14ac:dyDescent="0.25">
      <c r="A56" s="200"/>
      <c r="B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66"/>
      <c r="R56" s="55"/>
    </row>
  </sheetData>
  <mergeCells count="36">
    <mergeCell ref="A40:K40"/>
    <mergeCell ref="A41:K41"/>
    <mergeCell ref="A49:R49"/>
    <mergeCell ref="A50:R50"/>
    <mergeCell ref="A42:K42"/>
    <mergeCell ref="L42:R42"/>
    <mergeCell ref="A43:R43"/>
    <mergeCell ref="A44:R44"/>
    <mergeCell ref="A47:R47"/>
    <mergeCell ref="A48:R48"/>
    <mergeCell ref="B10:B39"/>
    <mergeCell ref="R8:R9"/>
    <mergeCell ref="J8:J9"/>
    <mergeCell ref="K8:K9"/>
    <mergeCell ref="L8:L9"/>
    <mergeCell ref="N8:N9"/>
    <mergeCell ref="O8:O9"/>
    <mergeCell ref="Q8:Q9"/>
    <mergeCell ref="B8:B9"/>
    <mergeCell ref="H8:H9"/>
    <mergeCell ref="I8:I9"/>
    <mergeCell ref="H10:H39"/>
    <mergeCell ref="I10:I39"/>
    <mergeCell ref="A1:C4"/>
    <mergeCell ref="D1:R1"/>
    <mergeCell ref="D2:R2"/>
    <mergeCell ref="D3:R4"/>
    <mergeCell ref="A5:R5"/>
    <mergeCell ref="A6:R6"/>
    <mergeCell ref="C8:C9"/>
    <mergeCell ref="D8:D9"/>
    <mergeCell ref="E8:E9"/>
    <mergeCell ref="F8:F9"/>
    <mergeCell ref="G8:G9"/>
    <mergeCell ref="A7:R7"/>
    <mergeCell ref="A8:A9"/>
  </mergeCells>
  <printOptions horizontalCentered="1" verticalCentered="1"/>
  <pageMargins left="0.70866141732283472" right="0.70866141732283472" top="0.1525" bottom="4.4479166666666667E-2" header="0.31496062992125984" footer="0.31496062992125984"/>
  <pageSetup paperSize="5" scale="59" fitToHeight="0" orientation="landscape" r:id="rId1"/>
  <headerFooter>
    <oddFooter>&amp;L&amp;"Arial,Normal"&amp;9SAF/JJPA/GATB/MLLP/Alex M.</oddFooter>
  </headerFooter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9"/>
  <sheetViews>
    <sheetView view="pageBreakPreview" topLeftCell="A4" zoomScale="85" zoomScaleNormal="90" zoomScaleSheetLayoutView="85" workbookViewId="0">
      <selection activeCell="A15" sqref="A15:K15"/>
    </sheetView>
  </sheetViews>
  <sheetFormatPr baseColWidth="10" defaultColWidth="11.42578125" defaultRowHeight="12.75" x14ac:dyDescent="0.25"/>
  <cols>
    <col min="1" max="1" width="5" style="200" customWidth="1"/>
    <col min="2" max="2" width="16.5703125" style="55" customWidth="1"/>
    <col min="3" max="3" width="18" style="210" customWidth="1"/>
    <col min="4" max="4" width="15.42578125" style="210" customWidth="1"/>
    <col min="5" max="5" width="18.5703125" style="55" customWidth="1"/>
    <col min="6" max="6" width="11.5703125" style="55" customWidth="1"/>
    <col min="7" max="7" width="17" style="55" customWidth="1"/>
    <col min="8" max="8" width="15.5703125" style="55" customWidth="1"/>
    <col min="9" max="9" width="16.42578125" style="55" customWidth="1"/>
    <col min="10" max="10" width="18.85546875" style="55" customWidth="1"/>
    <col min="11" max="11" width="13.7109375" style="55" customWidth="1"/>
    <col min="12" max="12" width="11" style="55" customWidth="1"/>
    <col min="13" max="13" width="14.85546875" style="55" customWidth="1"/>
    <col min="14" max="14" width="13.140625" style="55" customWidth="1"/>
    <col min="15" max="15" width="14" style="55" customWidth="1"/>
    <col min="16" max="16" width="18.28515625" style="55" customWidth="1"/>
    <col min="17" max="17" width="12.85546875" style="66" customWidth="1"/>
    <col min="18" max="18" width="15.4257812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1665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87" t="s">
        <v>1331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1628</v>
      </c>
      <c r="Q9" s="513"/>
      <c r="R9" s="512"/>
    </row>
    <row r="10" spans="1:19" ht="35.1" customHeight="1" x14ac:dyDescent="0.25">
      <c r="A10" s="202">
        <v>1</v>
      </c>
      <c r="B10" s="620" t="s">
        <v>1371</v>
      </c>
      <c r="C10" s="25" t="s">
        <v>1321</v>
      </c>
      <c r="D10" s="25" t="s">
        <v>1330</v>
      </c>
      <c r="E10" s="25" t="s">
        <v>1322</v>
      </c>
      <c r="F10" s="25" t="s">
        <v>1323</v>
      </c>
      <c r="G10" s="620" t="s">
        <v>1329</v>
      </c>
      <c r="H10" s="606">
        <v>1</v>
      </c>
      <c r="I10" s="606">
        <v>1</v>
      </c>
      <c r="J10" s="217"/>
      <c r="K10" s="217"/>
      <c r="L10" s="217"/>
      <c r="M10" s="620" t="s">
        <v>1627</v>
      </c>
      <c r="N10" s="217"/>
      <c r="O10" s="111"/>
      <c r="P10" s="579" t="s">
        <v>1674</v>
      </c>
      <c r="Q10" s="252"/>
      <c r="R10" s="253"/>
    </row>
    <row r="11" spans="1:19" ht="35.1" customHeight="1" x14ac:dyDescent="0.25">
      <c r="A11" s="203">
        <v>2</v>
      </c>
      <c r="B11" s="612"/>
      <c r="C11" s="215" t="s">
        <v>1321</v>
      </c>
      <c r="D11" s="215" t="s">
        <v>1330</v>
      </c>
      <c r="E11" s="215" t="s">
        <v>1324</v>
      </c>
      <c r="F11" s="215">
        <v>49480</v>
      </c>
      <c r="G11" s="612"/>
      <c r="H11" s="607"/>
      <c r="I11" s="607"/>
      <c r="J11" s="216"/>
      <c r="K11" s="216"/>
      <c r="L11" s="216"/>
      <c r="M11" s="612"/>
      <c r="N11" s="216"/>
      <c r="O11" s="100"/>
      <c r="P11" s="570"/>
      <c r="Q11" s="242"/>
      <c r="R11" s="254"/>
    </row>
    <row r="12" spans="1:19" ht="35.1" customHeight="1" thickBot="1" x14ac:dyDescent="0.3">
      <c r="A12" s="224">
        <v>3</v>
      </c>
      <c r="B12" s="218" t="s">
        <v>1372</v>
      </c>
      <c r="C12" s="26" t="s">
        <v>1325</v>
      </c>
      <c r="D12" s="26" t="s">
        <v>1326</v>
      </c>
      <c r="E12" s="26" t="s">
        <v>1327</v>
      </c>
      <c r="F12" s="26" t="s">
        <v>1328</v>
      </c>
      <c r="G12" s="621"/>
      <c r="H12" s="608"/>
      <c r="I12" s="608"/>
      <c r="J12" s="218"/>
      <c r="K12" s="218"/>
      <c r="L12" s="218"/>
      <c r="M12" s="218" t="s">
        <v>1674</v>
      </c>
      <c r="N12" s="218"/>
      <c r="O12" s="115"/>
      <c r="P12" s="214" t="s">
        <v>1628</v>
      </c>
      <c r="Q12" s="256"/>
      <c r="R12" s="257"/>
    </row>
    <row r="13" spans="1:19" s="132" customFormat="1" ht="27.75" customHeight="1" x14ac:dyDescent="0.25">
      <c r="A13" s="478" t="s">
        <v>1635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1"/>
      <c r="L13" s="110">
        <f>SUM(L10:L12)</f>
        <v>0</v>
      </c>
      <c r="M13" s="110"/>
      <c r="N13" s="110"/>
      <c r="O13" s="110">
        <f>SUM(O10:O12)</f>
        <v>0</v>
      </c>
      <c r="P13" s="110"/>
      <c r="Q13" s="110"/>
      <c r="R13" s="120">
        <f>SUM(R10:R12)</f>
        <v>0</v>
      </c>
      <c r="S13" s="131"/>
    </row>
    <row r="14" spans="1:19" s="132" customFormat="1" ht="27.75" customHeight="1" x14ac:dyDescent="0.25">
      <c r="A14" s="479" t="s">
        <v>1635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4"/>
      <c r="L14" s="59">
        <f>SUM(H10:I12)*L13</f>
        <v>0</v>
      </c>
      <c r="M14" s="59"/>
      <c r="N14" s="59"/>
      <c r="O14" s="59">
        <f>SUM(H10:I12)*O13</f>
        <v>0</v>
      </c>
      <c r="P14" s="59"/>
      <c r="Q14" s="59"/>
      <c r="R14" s="60">
        <f>SUM(H10:I12)*R13</f>
        <v>0</v>
      </c>
      <c r="S14" s="131"/>
    </row>
    <row r="15" spans="1:19" ht="35.1" customHeight="1" thickBot="1" x14ac:dyDescent="0.3">
      <c r="A15" s="479" t="s">
        <v>1636</v>
      </c>
      <c r="B15" s="463"/>
      <c r="C15" s="463"/>
      <c r="D15" s="463"/>
      <c r="E15" s="463"/>
      <c r="F15" s="463"/>
      <c r="G15" s="463"/>
      <c r="H15" s="463"/>
      <c r="I15" s="463"/>
      <c r="J15" s="463"/>
      <c r="K15" s="464"/>
      <c r="L15" s="465">
        <f>SUM(L14+O14+R14)</f>
        <v>0</v>
      </c>
      <c r="M15" s="466"/>
      <c r="N15" s="466"/>
      <c r="O15" s="466"/>
      <c r="P15" s="466"/>
      <c r="Q15" s="466"/>
      <c r="R15" s="477"/>
    </row>
    <row r="16" spans="1:19" ht="30" customHeight="1" x14ac:dyDescent="0.25">
      <c r="A16" s="468" t="s">
        <v>7</v>
      </c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70"/>
    </row>
    <row r="17" spans="1:18" ht="25.5" customHeight="1" thickBot="1" x14ac:dyDescent="0.3">
      <c r="A17" s="413" t="s">
        <v>1677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5"/>
    </row>
    <row r="18" spans="1:18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x14ac:dyDescent="0.25">
      <c r="A20" s="409" t="s">
        <v>1639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</row>
    <row r="21" spans="1:18" ht="15" customHeight="1" x14ac:dyDescent="0.25">
      <c r="A21" s="392" t="s">
        <v>1637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</row>
    <row r="22" spans="1:18" ht="27.75" customHeight="1" x14ac:dyDescent="0.25">
      <c r="A22" s="393" t="s">
        <v>1638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</row>
    <row r="23" spans="1:18" ht="21" customHeight="1" x14ac:dyDescent="0.25">
      <c r="A23" s="394">
        <f ca="1">TODAY()</f>
        <v>42986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  <row r="24" spans="1:18" x14ac:dyDescent="0.25">
      <c r="B24" s="56"/>
      <c r="C24" s="201"/>
      <c r="D24" s="201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64"/>
      <c r="R24" s="56" t="s">
        <v>8</v>
      </c>
    </row>
    <row r="26" spans="1:18" s="210" customFormat="1" x14ac:dyDescent="0.25">
      <c r="A26" s="200"/>
      <c r="B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66"/>
      <c r="R26" s="55"/>
    </row>
    <row r="28" spans="1:18" s="210" customFormat="1" x14ac:dyDescent="0.25">
      <c r="A28" s="200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  <row r="29" spans="1:18" s="210" customFormat="1" x14ac:dyDescent="0.25">
      <c r="A29" s="200"/>
      <c r="B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66"/>
      <c r="R29" s="55"/>
    </row>
  </sheetData>
  <mergeCells count="39">
    <mergeCell ref="A13:K13"/>
    <mergeCell ref="A14:K14"/>
    <mergeCell ref="B10:B11"/>
    <mergeCell ref="G10:G12"/>
    <mergeCell ref="M10:M11"/>
    <mergeCell ref="A22:R22"/>
    <mergeCell ref="A23:R23"/>
    <mergeCell ref="A15:K15"/>
    <mergeCell ref="L15:R15"/>
    <mergeCell ref="A16:R16"/>
    <mergeCell ref="A17:R17"/>
    <mergeCell ref="A20:R20"/>
    <mergeCell ref="A21:R21"/>
    <mergeCell ref="H8:H9"/>
    <mergeCell ref="H10:H12"/>
    <mergeCell ref="I10:I12"/>
    <mergeCell ref="P10:P11"/>
    <mergeCell ref="I8:I9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B8:B9"/>
    <mergeCell ref="C8:C9"/>
    <mergeCell ref="D8:D9"/>
    <mergeCell ref="E8:E9"/>
    <mergeCell ref="F8:F9"/>
    <mergeCell ref="G8:G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S34"/>
  <sheetViews>
    <sheetView view="pageBreakPreview" zoomScale="85" zoomScaleNormal="90" zoomScaleSheetLayoutView="85" workbookViewId="0">
      <selection activeCell="B10" sqref="B10:B17"/>
    </sheetView>
  </sheetViews>
  <sheetFormatPr baseColWidth="10" defaultColWidth="11.42578125" defaultRowHeight="12.75" x14ac:dyDescent="0.25"/>
  <cols>
    <col min="1" max="1" width="5" style="200" customWidth="1"/>
    <col min="2" max="2" width="16.7109375" style="55" customWidth="1"/>
    <col min="3" max="3" width="17.7109375" style="210" customWidth="1"/>
    <col min="4" max="4" width="14.140625" style="210" customWidth="1"/>
    <col min="5" max="5" width="15.42578125" style="55" customWidth="1"/>
    <col min="6" max="6" width="11.85546875" style="55" customWidth="1"/>
    <col min="7" max="7" width="17" style="55" customWidth="1"/>
    <col min="8" max="8" width="16.140625" style="55" customWidth="1"/>
    <col min="9" max="9" width="15.5703125" style="55" customWidth="1"/>
    <col min="10" max="10" width="12.7109375" style="55" customWidth="1"/>
    <col min="11" max="11" width="12.5703125" style="55" customWidth="1"/>
    <col min="12" max="12" width="11" style="55" customWidth="1"/>
    <col min="13" max="13" width="15" style="55" customWidth="1"/>
    <col min="14" max="14" width="13.28515625" style="55" customWidth="1"/>
    <col min="15" max="15" width="14.28515625" style="55" customWidth="1"/>
    <col min="16" max="16" width="18" style="55" customWidth="1"/>
    <col min="17" max="17" width="13" style="66" customWidth="1"/>
    <col min="18" max="18" width="16.7109375" style="55" customWidth="1"/>
    <col min="19" max="16384" width="11.42578125" style="55"/>
  </cols>
  <sheetData>
    <row r="1" spans="1:18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1666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49" t="s">
        <v>1360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1"/>
    </row>
    <row r="8" spans="1:18" ht="50.25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204" t="s">
        <v>1625</v>
      </c>
      <c r="N8" s="457" t="s">
        <v>1623</v>
      </c>
      <c r="O8" s="424" t="s">
        <v>1624</v>
      </c>
      <c r="P8" s="205" t="s">
        <v>1626</v>
      </c>
      <c r="Q8" s="457" t="s">
        <v>1623</v>
      </c>
      <c r="R8" s="455" t="s">
        <v>1624</v>
      </c>
    </row>
    <row r="9" spans="1:18" ht="50.25" customHeight="1" thickBot="1" x14ac:dyDescent="0.3">
      <c r="A9" s="474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1673</v>
      </c>
      <c r="N9" s="473"/>
      <c r="O9" s="472"/>
      <c r="P9" s="98" t="s">
        <v>1674</v>
      </c>
      <c r="Q9" s="473"/>
      <c r="R9" s="471"/>
    </row>
    <row r="10" spans="1:18" ht="35.1" customHeight="1" x14ac:dyDescent="0.25">
      <c r="A10" s="202">
        <v>1</v>
      </c>
      <c r="B10" s="606">
        <v>0</v>
      </c>
      <c r="C10" s="28" t="s">
        <v>1112</v>
      </c>
      <c r="D10" s="28" t="s">
        <v>1361</v>
      </c>
      <c r="E10" s="29" t="s">
        <v>14</v>
      </c>
      <c r="F10" s="28" t="s">
        <v>1362</v>
      </c>
      <c r="G10" s="28" t="s">
        <v>1262</v>
      </c>
      <c r="H10" s="622" t="s">
        <v>1679</v>
      </c>
      <c r="I10" s="622" t="s">
        <v>1675</v>
      </c>
      <c r="J10" s="264"/>
      <c r="K10" s="264"/>
      <c r="L10" s="264"/>
      <c r="M10" s="264"/>
      <c r="N10" s="264"/>
      <c r="O10" s="264"/>
      <c r="P10" s="231"/>
      <c r="Q10" s="244"/>
      <c r="R10" s="233"/>
    </row>
    <row r="11" spans="1:18" ht="35.1" customHeight="1" x14ac:dyDescent="0.25">
      <c r="A11" s="203">
        <v>2</v>
      </c>
      <c r="B11" s="607"/>
      <c r="C11" s="22" t="s">
        <v>1112</v>
      </c>
      <c r="D11" s="22" t="s">
        <v>1361</v>
      </c>
      <c r="E11" s="22" t="s">
        <v>14</v>
      </c>
      <c r="F11" s="22" t="s">
        <v>1363</v>
      </c>
      <c r="G11" s="22" t="s">
        <v>1262</v>
      </c>
      <c r="H11" s="623"/>
      <c r="I11" s="623"/>
      <c r="J11" s="229"/>
      <c r="K11" s="229"/>
      <c r="L11" s="229"/>
      <c r="M11" s="229"/>
      <c r="N11" s="229"/>
      <c r="O11" s="229"/>
      <c r="P11" s="227"/>
      <c r="Q11" s="243"/>
      <c r="R11" s="234"/>
    </row>
    <row r="12" spans="1:18" ht="35.1" customHeight="1" x14ac:dyDescent="0.25">
      <c r="A12" s="203">
        <v>3</v>
      </c>
      <c r="B12" s="607"/>
      <c r="C12" s="22" t="s">
        <v>1112</v>
      </c>
      <c r="D12" s="22" t="s">
        <v>1361</v>
      </c>
      <c r="E12" s="22" t="s">
        <v>14</v>
      </c>
      <c r="F12" s="22" t="s">
        <v>1364</v>
      </c>
      <c r="G12" s="22" t="s">
        <v>1262</v>
      </c>
      <c r="H12" s="623"/>
      <c r="I12" s="623"/>
      <c r="J12" s="229"/>
      <c r="K12" s="229"/>
      <c r="L12" s="229"/>
      <c r="M12" s="229"/>
      <c r="N12" s="229"/>
      <c r="O12" s="229"/>
      <c r="P12" s="227"/>
      <c r="Q12" s="243"/>
      <c r="R12" s="234"/>
    </row>
    <row r="13" spans="1:18" ht="35.1" customHeight="1" x14ac:dyDescent="0.25">
      <c r="A13" s="203">
        <v>4</v>
      </c>
      <c r="B13" s="607"/>
      <c r="C13" s="215" t="s">
        <v>1112</v>
      </c>
      <c r="D13" s="215" t="s">
        <v>1361</v>
      </c>
      <c r="E13" s="215" t="s">
        <v>1365</v>
      </c>
      <c r="F13" s="215" t="s">
        <v>1366</v>
      </c>
      <c r="G13" s="215" t="s">
        <v>306</v>
      </c>
      <c r="H13" s="623"/>
      <c r="I13" s="623"/>
      <c r="J13" s="226"/>
      <c r="K13" s="226"/>
      <c r="L13" s="226"/>
      <c r="M13" s="226"/>
      <c r="N13" s="226"/>
      <c r="O13" s="226"/>
      <c r="P13" s="227"/>
      <c r="Q13" s="243"/>
      <c r="R13" s="234"/>
    </row>
    <row r="14" spans="1:18" ht="35.1" customHeight="1" x14ac:dyDescent="0.25">
      <c r="A14" s="203">
        <v>5</v>
      </c>
      <c r="B14" s="607"/>
      <c r="C14" s="215" t="s">
        <v>1112</v>
      </c>
      <c r="D14" s="215" t="s">
        <v>14</v>
      </c>
      <c r="E14" s="215" t="s">
        <v>14</v>
      </c>
      <c r="F14" s="215" t="s">
        <v>1442</v>
      </c>
      <c r="G14" s="215" t="s">
        <v>308</v>
      </c>
      <c r="H14" s="623"/>
      <c r="I14" s="623"/>
      <c r="J14" s="226"/>
      <c r="K14" s="226"/>
      <c r="L14" s="226"/>
      <c r="M14" s="226"/>
      <c r="N14" s="226"/>
      <c r="O14" s="226"/>
      <c r="P14" s="227"/>
      <c r="Q14" s="243"/>
      <c r="R14" s="234"/>
    </row>
    <row r="15" spans="1:18" ht="35.1" customHeight="1" x14ac:dyDescent="0.25">
      <c r="A15" s="203">
        <v>6</v>
      </c>
      <c r="B15" s="607"/>
      <c r="C15" s="215" t="s">
        <v>1112</v>
      </c>
      <c r="D15" s="215" t="s">
        <v>1361</v>
      </c>
      <c r="E15" s="215" t="s">
        <v>1120</v>
      </c>
      <c r="F15" s="215" t="s">
        <v>1367</v>
      </c>
      <c r="G15" s="215" t="s">
        <v>271</v>
      </c>
      <c r="H15" s="623"/>
      <c r="I15" s="623"/>
      <c r="J15" s="226"/>
      <c r="K15" s="226"/>
      <c r="L15" s="226"/>
      <c r="M15" s="226"/>
      <c r="N15" s="226"/>
      <c r="O15" s="226"/>
      <c r="P15" s="227"/>
      <c r="Q15" s="243"/>
      <c r="R15" s="234"/>
    </row>
    <row r="16" spans="1:18" ht="35.1" customHeight="1" x14ac:dyDescent="0.25">
      <c r="A16" s="203">
        <v>7</v>
      </c>
      <c r="B16" s="607"/>
      <c r="C16" s="215" t="s">
        <v>1112</v>
      </c>
      <c r="D16" s="215" t="s">
        <v>1361</v>
      </c>
      <c r="E16" s="215" t="s">
        <v>1368</v>
      </c>
      <c r="F16" s="215" t="s">
        <v>1369</v>
      </c>
      <c r="G16" s="215" t="s">
        <v>271</v>
      </c>
      <c r="H16" s="623"/>
      <c r="I16" s="623"/>
      <c r="J16" s="226"/>
      <c r="K16" s="226"/>
      <c r="L16" s="226"/>
      <c r="M16" s="226"/>
      <c r="N16" s="226"/>
      <c r="O16" s="226"/>
      <c r="P16" s="227"/>
      <c r="Q16" s="243"/>
      <c r="R16" s="234"/>
    </row>
    <row r="17" spans="1:19" ht="35.1" customHeight="1" thickBot="1" x14ac:dyDescent="0.3">
      <c r="A17" s="224">
        <v>8</v>
      </c>
      <c r="B17" s="608"/>
      <c r="C17" s="26" t="s">
        <v>1112</v>
      </c>
      <c r="D17" s="26" t="s">
        <v>1361</v>
      </c>
      <c r="E17" s="26" t="s">
        <v>1365</v>
      </c>
      <c r="F17" s="26" t="s">
        <v>1370</v>
      </c>
      <c r="G17" s="26" t="s">
        <v>299</v>
      </c>
      <c r="H17" s="624"/>
      <c r="I17" s="624"/>
      <c r="J17" s="235"/>
      <c r="K17" s="235"/>
      <c r="L17" s="235"/>
      <c r="M17" s="235"/>
      <c r="N17" s="235"/>
      <c r="O17" s="235"/>
      <c r="P17" s="236"/>
      <c r="Q17" s="245"/>
      <c r="R17" s="238"/>
    </row>
    <row r="18" spans="1:19" s="132" customFormat="1" ht="27.75" customHeight="1" x14ac:dyDescent="0.25">
      <c r="A18" s="478" t="s">
        <v>1635</v>
      </c>
      <c r="B18" s="460"/>
      <c r="C18" s="460"/>
      <c r="D18" s="460"/>
      <c r="E18" s="460"/>
      <c r="F18" s="460"/>
      <c r="G18" s="460"/>
      <c r="H18" s="460"/>
      <c r="I18" s="460"/>
      <c r="J18" s="460"/>
      <c r="K18" s="461"/>
      <c r="L18" s="110">
        <f>SUM(L10:L17)</f>
        <v>0</v>
      </c>
      <c r="M18" s="110"/>
      <c r="N18" s="110"/>
      <c r="O18" s="110">
        <f>SUM(O10:O17)</f>
        <v>0</v>
      </c>
      <c r="P18" s="110"/>
      <c r="Q18" s="110"/>
      <c r="R18" s="120">
        <f>SUM(R10:R17)</f>
        <v>0</v>
      </c>
      <c r="S18" s="131"/>
    </row>
    <row r="19" spans="1:19" s="132" customFormat="1" ht="27.75" customHeight="1" x14ac:dyDescent="0.25">
      <c r="A19" s="479" t="s">
        <v>1635</v>
      </c>
      <c r="B19" s="463"/>
      <c r="C19" s="463"/>
      <c r="D19" s="463"/>
      <c r="E19" s="463"/>
      <c r="F19" s="463"/>
      <c r="G19" s="463"/>
      <c r="H19" s="463"/>
      <c r="I19" s="463"/>
      <c r="J19" s="463"/>
      <c r="K19" s="464"/>
      <c r="L19" s="59">
        <f>SUM(H10:I17)*L18</f>
        <v>0</v>
      </c>
      <c r="M19" s="59"/>
      <c r="N19" s="59"/>
      <c r="O19" s="59">
        <f>SUM(H10:I17)*O18</f>
        <v>0</v>
      </c>
      <c r="P19" s="59"/>
      <c r="Q19" s="59"/>
      <c r="R19" s="60">
        <f>SUM(H10:I17)*R18</f>
        <v>0</v>
      </c>
      <c r="S19" s="131"/>
    </row>
    <row r="20" spans="1:19" ht="35.1" customHeight="1" thickBot="1" x14ac:dyDescent="0.3">
      <c r="A20" s="479" t="s">
        <v>1636</v>
      </c>
      <c r="B20" s="463"/>
      <c r="C20" s="463"/>
      <c r="D20" s="463"/>
      <c r="E20" s="463"/>
      <c r="F20" s="463"/>
      <c r="G20" s="463"/>
      <c r="H20" s="463"/>
      <c r="I20" s="463"/>
      <c r="J20" s="463"/>
      <c r="K20" s="464"/>
      <c r="L20" s="465">
        <f>SUM(L19+O19+R19)</f>
        <v>0</v>
      </c>
      <c r="M20" s="466"/>
      <c r="N20" s="466"/>
      <c r="O20" s="466"/>
      <c r="P20" s="466"/>
      <c r="Q20" s="466"/>
      <c r="R20" s="477"/>
    </row>
    <row r="21" spans="1:19" ht="30" customHeight="1" x14ac:dyDescent="0.25">
      <c r="A21" s="468" t="s">
        <v>7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69"/>
      <c r="R21" s="470"/>
    </row>
    <row r="22" spans="1:19" ht="25.5" customHeight="1" thickBot="1" x14ac:dyDescent="0.3">
      <c r="A22" s="413" t="s">
        <v>1677</v>
      </c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5"/>
    </row>
    <row r="23" spans="1:19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9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9" x14ac:dyDescent="0.25">
      <c r="A25" s="409" t="s">
        <v>1639</v>
      </c>
      <c r="B25" s="409"/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</row>
    <row r="26" spans="1:19" ht="15" customHeight="1" x14ac:dyDescent="0.25">
      <c r="A26" s="392" t="s">
        <v>1637</v>
      </c>
      <c r="B26" s="392"/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</row>
    <row r="27" spans="1:19" ht="27.75" customHeight="1" x14ac:dyDescent="0.25">
      <c r="A27" s="393" t="s">
        <v>1638</v>
      </c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</row>
    <row r="28" spans="1:19" ht="21" customHeight="1" x14ac:dyDescent="0.25">
      <c r="A28" s="394">
        <f ca="1">TODAY()</f>
        <v>42986</v>
      </c>
      <c r="B28" s="394"/>
      <c r="C28" s="394"/>
      <c r="D28" s="394"/>
      <c r="E28" s="394"/>
      <c r="F28" s="394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</row>
    <row r="29" spans="1:19" x14ac:dyDescent="0.25">
      <c r="B29" s="56"/>
      <c r="C29" s="201"/>
      <c r="D29" s="201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64"/>
      <c r="R29" s="56" t="s">
        <v>8</v>
      </c>
    </row>
    <row r="31" spans="1:19" s="210" customFormat="1" x14ac:dyDescent="0.25">
      <c r="A31" s="200"/>
      <c r="B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66"/>
      <c r="R31" s="55"/>
    </row>
    <row r="33" spans="1:18" s="210" customFormat="1" x14ac:dyDescent="0.25">
      <c r="A33" s="200"/>
      <c r="B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66"/>
      <c r="R33" s="55"/>
    </row>
    <row r="34" spans="1:18" s="210" customFormat="1" x14ac:dyDescent="0.25">
      <c r="A34" s="200"/>
      <c r="B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66"/>
      <c r="R34" s="55"/>
    </row>
  </sheetData>
  <mergeCells count="36">
    <mergeCell ref="A18:K18"/>
    <mergeCell ref="A19:K19"/>
    <mergeCell ref="A27:R27"/>
    <mergeCell ref="A28:R28"/>
    <mergeCell ref="A20:K20"/>
    <mergeCell ref="L20:R20"/>
    <mergeCell ref="A21:R21"/>
    <mergeCell ref="A22:R22"/>
    <mergeCell ref="A25:R25"/>
    <mergeCell ref="A26:R26"/>
    <mergeCell ref="B10:B17"/>
    <mergeCell ref="R8:R9"/>
    <mergeCell ref="J8:J9"/>
    <mergeCell ref="K8:K9"/>
    <mergeCell ref="L8:L9"/>
    <mergeCell ref="N8:N9"/>
    <mergeCell ref="O8:O9"/>
    <mergeCell ref="Q8:Q9"/>
    <mergeCell ref="B8:B9"/>
    <mergeCell ref="H8:H9"/>
    <mergeCell ref="I8:I9"/>
    <mergeCell ref="H10:H17"/>
    <mergeCell ref="I10:I17"/>
    <mergeCell ref="A1:C4"/>
    <mergeCell ref="D1:R1"/>
    <mergeCell ref="D2:R2"/>
    <mergeCell ref="D3:R4"/>
    <mergeCell ref="A5:R5"/>
    <mergeCell ref="A6:R6"/>
    <mergeCell ref="C8:C9"/>
    <mergeCell ref="D8:D9"/>
    <mergeCell ref="E8:E9"/>
    <mergeCell ref="F8:F9"/>
    <mergeCell ref="G8:G9"/>
    <mergeCell ref="A7:R7"/>
    <mergeCell ref="A8:A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8"/>
  <sheetViews>
    <sheetView view="pageBreakPreview" zoomScale="85" zoomScaleNormal="90" zoomScaleSheetLayoutView="85" workbookViewId="0">
      <pane ySplit="9" topLeftCell="A10" activePane="bottomLeft" state="frozen"/>
      <selection pane="bottomLeft" activeCell="E14" sqref="E14"/>
    </sheetView>
  </sheetViews>
  <sheetFormatPr baseColWidth="10" defaultColWidth="11.42578125" defaultRowHeight="12.75" x14ac:dyDescent="0.25"/>
  <cols>
    <col min="1" max="1" width="5" style="200" customWidth="1"/>
    <col min="2" max="2" width="14.7109375" style="55" customWidth="1"/>
    <col min="3" max="3" width="18.140625" style="210" customWidth="1"/>
    <col min="4" max="4" width="16.7109375" style="210" customWidth="1"/>
    <col min="5" max="5" width="17.42578125" style="55" customWidth="1"/>
    <col min="6" max="6" width="11.28515625" style="55" customWidth="1"/>
    <col min="7" max="7" width="16.7109375" style="55" customWidth="1"/>
    <col min="8" max="8" width="15.140625" style="55" customWidth="1"/>
    <col min="9" max="9" width="14.28515625" style="55" customWidth="1"/>
    <col min="10" max="11" width="14.7109375" style="55" customWidth="1"/>
    <col min="12" max="12" width="11" style="55" customWidth="1"/>
    <col min="13" max="14" width="14.42578125" style="55" customWidth="1"/>
    <col min="15" max="15" width="14.85546875" style="55" customWidth="1"/>
    <col min="16" max="16" width="17.140625" style="55" customWidth="1"/>
    <col min="17" max="17" width="12.42578125" style="66" customWidth="1"/>
    <col min="18" max="18" width="15.7109375" style="55" customWidth="1"/>
    <col min="19" max="16384" width="11.42578125" style="55"/>
  </cols>
  <sheetData>
    <row r="1" spans="1:18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4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17.2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1.2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1" customHeight="1" thickBot="1" x14ac:dyDescent="0.3">
      <c r="A6" s="449" t="s">
        <v>1667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23.25" customHeight="1" thickBot="1" x14ac:dyDescent="0.3">
      <c r="A7" s="452" t="s">
        <v>1359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39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8" ht="30" customHeight="1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1673</v>
      </c>
      <c r="N9" s="513"/>
      <c r="O9" s="390"/>
      <c r="P9" s="97" t="s">
        <v>1674</v>
      </c>
      <c r="Q9" s="513"/>
      <c r="R9" s="512"/>
    </row>
    <row r="10" spans="1:18" ht="26.25" customHeight="1" x14ac:dyDescent="0.25">
      <c r="A10" s="202">
        <v>1</v>
      </c>
      <c r="B10" s="620" t="s">
        <v>1376</v>
      </c>
      <c r="C10" s="213" t="s">
        <v>1332</v>
      </c>
      <c r="D10" s="213" t="s">
        <v>1333</v>
      </c>
      <c r="E10" s="213" t="s">
        <v>1334</v>
      </c>
      <c r="F10" s="213" t="s">
        <v>1335</v>
      </c>
      <c r="G10" s="213" t="s">
        <v>299</v>
      </c>
      <c r="H10" s="580">
        <v>1</v>
      </c>
      <c r="I10" s="580">
        <v>1</v>
      </c>
      <c r="J10" s="213"/>
      <c r="K10" s="213"/>
      <c r="L10" s="213"/>
      <c r="M10" s="213"/>
      <c r="N10" s="213"/>
      <c r="O10" s="213"/>
      <c r="P10" s="251"/>
      <c r="Q10" s="265"/>
      <c r="R10" s="253"/>
    </row>
    <row r="11" spans="1:18" ht="26.25" customHeight="1" x14ac:dyDescent="0.25">
      <c r="A11" s="203">
        <v>2</v>
      </c>
      <c r="B11" s="612"/>
      <c r="C11" s="212" t="s">
        <v>1336</v>
      </c>
      <c r="D11" s="212" t="s">
        <v>1337</v>
      </c>
      <c r="E11" s="212" t="s">
        <v>1338</v>
      </c>
      <c r="F11" s="212">
        <v>20703</v>
      </c>
      <c r="G11" s="212" t="s">
        <v>838</v>
      </c>
      <c r="H11" s="571"/>
      <c r="I11" s="571"/>
      <c r="J11" s="212"/>
      <c r="K11" s="212"/>
      <c r="L11" s="212"/>
      <c r="M11" s="212"/>
      <c r="N11" s="212"/>
      <c r="O11" s="212"/>
      <c r="P11" s="240"/>
      <c r="Q11" s="241"/>
      <c r="R11" s="254"/>
    </row>
    <row r="12" spans="1:18" ht="26.25" customHeight="1" x14ac:dyDescent="0.25">
      <c r="A12" s="203">
        <v>3</v>
      </c>
      <c r="B12" s="612"/>
      <c r="C12" s="212" t="s">
        <v>1336</v>
      </c>
      <c r="D12" s="212" t="s">
        <v>1339</v>
      </c>
      <c r="E12" s="212" t="s">
        <v>1340</v>
      </c>
      <c r="F12" s="212" t="s">
        <v>1341</v>
      </c>
      <c r="G12" s="626" t="s">
        <v>147</v>
      </c>
      <c r="H12" s="571"/>
      <c r="I12" s="571"/>
      <c r="J12" s="212"/>
      <c r="K12" s="212"/>
      <c r="L12" s="212"/>
      <c r="M12" s="212"/>
      <c r="N12" s="212"/>
      <c r="O12" s="212"/>
      <c r="P12" s="240"/>
      <c r="Q12" s="241"/>
      <c r="R12" s="254"/>
    </row>
    <row r="13" spans="1:18" ht="26.25" customHeight="1" x14ac:dyDescent="0.25">
      <c r="A13" s="203">
        <v>4</v>
      </c>
      <c r="B13" s="612"/>
      <c r="C13" s="212" t="s">
        <v>1336</v>
      </c>
      <c r="D13" s="212" t="s">
        <v>1342</v>
      </c>
      <c r="E13" s="212">
        <v>59400000463</v>
      </c>
      <c r="F13" s="212">
        <v>15378</v>
      </c>
      <c r="G13" s="569"/>
      <c r="H13" s="571"/>
      <c r="I13" s="571"/>
      <c r="J13" s="212"/>
      <c r="K13" s="212"/>
      <c r="L13" s="212"/>
      <c r="M13" s="212"/>
      <c r="N13" s="212"/>
      <c r="O13" s="212"/>
      <c r="P13" s="240"/>
      <c r="Q13" s="241"/>
      <c r="R13" s="254"/>
    </row>
    <row r="14" spans="1:18" ht="26.25" customHeight="1" x14ac:dyDescent="0.25">
      <c r="A14" s="203">
        <v>5</v>
      </c>
      <c r="B14" s="612"/>
      <c r="C14" s="212" t="s">
        <v>1336</v>
      </c>
      <c r="D14" s="212" t="s">
        <v>1358</v>
      </c>
      <c r="E14" s="212" t="s">
        <v>1343</v>
      </c>
      <c r="F14" s="212">
        <v>18233</v>
      </c>
      <c r="G14" s="212" t="s">
        <v>445</v>
      </c>
      <c r="H14" s="571"/>
      <c r="I14" s="571"/>
      <c r="J14" s="212"/>
      <c r="K14" s="212"/>
      <c r="L14" s="212"/>
      <c r="M14" s="212"/>
      <c r="N14" s="212"/>
      <c r="O14" s="212"/>
      <c r="P14" s="240"/>
      <c r="Q14" s="241"/>
      <c r="R14" s="254"/>
    </row>
    <row r="15" spans="1:18" ht="26.25" customHeight="1" x14ac:dyDescent="0.25">
      <c r="A15" s="203">
        <v>6</v>
      </c>
      <c r="B15" s="612"/>
      <c r="C15" s="212" t="s">
        <v>1336</v>
      </c>
      <c r="D15" s="212" t="s">
        <v>1344</v>
      </c>
      <c r="E15" s="212" t="s">
        <v>1345</v>
      </c>
      <c r="F15" s="212" t="s">
        <v>1346</v>
      </c>
      <c r="G15" s="571" t="s">
        <v>147</v>
      </c>
      <c r="H15" s="571"/>
      <c r="I15" s="571"/>
      <c r="J15" s="212"/>
      <c r="K15" s="212"/>
      <c r="L15" s="212"/>
      <c r="M15" s="212"/>
      <c r="N15" s="212"/>
      <c r="O15" s="212"/>
      <c r="P15" s="240"/>
      <c r="Q15" s="241"/>
      <c r="R15" s="254"/>
    </row>
    <row r="16" spans="1:18" ht="26.25" customHeight="1" x14ac:dyDescent="0.25">
      <c r="A16" s="203">
        <v>7</v>
      </c>
      <c r="B16" s="612"/>
      <c r="C16" s="212" t="s">
        <v>1336</v>
      </c>
      <c r="D16" s="212" t="s">
        <v>1347</v>
      </c>
      <c r="E16" s="212" t="s">
        <v>1348</v>
      </c>
      <c r="F16" s="212">
        <v>13126</v>
      </c>
      <c r="G16" s="569"/>
      <c r="H16" s="571"/>
      <c r="I16" s="571"/>
      <c r="J16" s="212"/>
      <c r="K16" s="212"/>
      <c r="L16" s="212"/>
      <c r="M16" s="212"/>
      <c r="N16" s="212"/>
      <c r="O16" s="212"/>
      <c r="P16" s="240"/>
      <c r="Q16" s="241"/>
      <c r="R16" s="254"/>
    </row>
    <row r="17" spans="1:19" ht="26.25" customHeight="1" x14ac:dyDescent="0.25">
      <c r="A17" s="203">
        <v>8</v>
      </c>
      <c r="B17" s="612"/>
      <c r="C17" s="220" t="s">
        <v>1336</v>
      </c>
      <c r="D17" s="220" t="s">
        <v>1443</v>
      </c>
      <c r="E17" s="220">
        <v>81100007338</v>
      </c>
      <c r="F17" s="220">
        <v>55735</v>
      </c>
      <c r="G17" s="212" t="s">
        <v>359</v>
      </c>
      <c r="H17" s="571"/>
      <c r="I17" s="571"/>
      <c r="J17" s="212"/>
      <c r="K17" s="212"/>
      <c r="L17" s="212"/>
      <c r="M17" s="212"/>
      <c r="N17" s="212"/>
      <c r="O17" s="212"/>
      <c r="P17" s="240"/>
      <c r="Q17" s="241"/>
      <c r="R17" s="254"/>
    </row>
    <row r="18" spans="1:19" ht="26.25" customHeight="1" x14ac:dyDescent="0.25">
      <c r="A18" s="203">
        <v>9</v>
      </c>
      <c r="B18" s="612"/>
      <c r="C18" s="212" t="s">
        <v>1349</v>
      </c>
      <c r="D18" s="212" t="s">
        <v>1339</v>
      </c>
      <c r="E18" s="212" t="s">
        <v>1350</v>
      </c>
      <c r="F18" s="212">
        <v>43144</v>
      </c>
      <c r="G18" s="297" t="s">
        <v>147</v>
      </c>
      <c r="H18" s="571"/>
      <c r="I18" s="571"/>
      <c r="J18" s="212"/>
      <c r="K18" s="212"/>
      <c r="L18" s="212"/>
      <c r="M18" s="212"/>
      <c r="N18" s="212"/>
      <c r="O18" s="212"/>
      <c r="P18" s="240"/>
      <c r="Q18" s="241"/>
      <c r="R18" s="254"/>
    </row>
    <row r="19" spans="1:19" ht="26.25" customHeight="1" x14ac:dyDescent="0.25">
      <c r="A19" s="203">
        <v>10</v>
      </c>
      <c r="B19" s="612"/>
      <c r="C19" s="212" t="s">
        <v>1351</v>
      </c>
      <c r="D19" s="212" t="s">
        <v>1352</v>
      </c>
      <c r="E19" s="212" t="s">
        <v>1353</v>
      </c>
      <c r="F19" s="212" t="s">
        <v>1354</v>
      </c>
      <c r="G19" s="212" t="s">
        <v>308</v>
      </c>
      <c r="H19" s="571"/>
      <c r="I19" s="571"/>
      <c r="J19" s="212"/>
      <c r="K19" s="212"/>
      <c r="L19" s="212"/>
      <c r="M19" s="212"/>
      <c r="N19" s="212"/>
      <c r="O19" s="212"/>
      <c r="P19" s="240"/>
      <c r="Q19" s="241"/>
      <c r="R19" s="254"/>
    </row>
    <row r="20" spans="1:19" ht="26.25" customHeight="1" x14ac:dyDescent="0.25">
      <c r="A20" s="203">
        <v>11</v>
      </c>
      <c r="B20" s="612"/>
      <c r="C20" s="212" t="s">
        <v>1336</v>
      </c>
      <c r="D20" s="212" t="s">
        <v>1355</v>
      </c>
      <c r="E20" s="212" t="s">
        <v>1356</v>
      </c>
      <c r="F20" s="212" t="s">
        <v>1357</v>
      </c>
      <c r="G20" s="212" t="s">
        <v>1171</v>
      </c>
      <c r="H20" s="571"/>
      <c r="I20" s="571"/>
      <c r="J20" s="212"/>
      <c r="K20" s="212"/>
      <c r="L20" s="212"/>
      <c r="M20" s="212"/>
      <c r="N20" s="212"/>
      <c r="O20" s="212"/>
      <c r="P20" s="240"/>
      <c r="Q20" s="241"/>
      <c r="R20" s="254"/>
    </row>
    <row r="21" spans="1:19" ht="26.25" customHeight="1" x14ac:dyDescent="0.25">
      <c r="A21" s="203">
        <v>12</v>
      </c>
      <c r="B21" s="625"/>
      <c r="C21" s="219" t="s">
        <v>1336</v>
      </c>
      <c r="D21" s="219">
        <v>1630</v>
      </c>
      <c r="E21" s="219">
        <v>81100007297</v>
      </c>
      <c r="F21" s="219">
        <v>55734</v>
      </c>
      <c r="G21" s="219" t="s">
        <v>1397</v>
      </c>
      <c r="H21" s="569"/>
      <c r="I21" s="569"/>
      <c r="J21" s="212"/>
      <c r="K21" s="212"/>
      <c r="L21" s="212"/>
      <c r="M21" s="212"/>
      <c r="N21" s="212"/>
      <c r="O21" s="212"/>
      <c r="P21" s="240"/>
      <c r="Q21" s="241"/>
      <c r="R21" s="254"/>
    </row>
    <row r="22" spans="1:19" s="132" customFormat="1" ht="26.25" customHeight="1" x14ac:dyDescent="0.25">
      <c r="A22" s="479" t="s">
        <v>1635</v>
      </c>
      <c r="B22" s="463"/>
      <c r="C22" s="463"/>
      <c r="D22" s="463"/>
      <c r="E22" s="463"/>
      <c r="F22" s="463"/>
      <c r="G22" s="463"/>
      <c r="H22" s="463"/>
      <c r="I22" s="463"/>
      <c r="J22" s="460"/>
      <c r="K22" s="461"/>
      <c r="L22" s="110">
        <f>SUM(L10:L21)</f>
        <v>0</v>
      </c>
      <c r="M22" s="110"/>
      <c r="N22" s="110"/>
      <c r="O22" s="110">
        <f>SUM(O10:O21)</f>
        <v>0</v>
      </c>
      <c r="P22" s="110"/>
      <c r="Q22" s="110"/>
      <c r="R22" s="120">
        <f>SUM(R10:R21)</f>
        <v>0</v>
      </c>
      <c r="S22" s="131"/>
    </row>
    <row r="23" spans="1:19" s="132" customFormat="1" ht="26.25" customHeight="1" x14ac:dyDescent="0.25">
      <c r="A23" s="479" t="s">
        <v>1635</v>
      </c>
      <c r="B23" s="463"/>
      <c r="C23" s="463"/>
      <c r="D23" s="463"/>
      <c r="E23" s="463"/>
      <c r="F23" s="463"/>
      <c r="G23" s="463"/>
      <c r="H23" s="463"/>
      <c r="I23" s="463"/>
      <c r="J23" s="463"/>
      <c r="K23" s="464"/>
      <c r="L23" s="59">
        <f>SUM(H10:I21)*L22</f>
        <v>0</v>
      </c>
      <c r="M23" s="59"/>
      <c r="N23" s="59"/>
      <c r="O23" s="59">
        <f>SUM(H10:I21)*O22</f>
        <v>0</v>
      </c>
      <c r="P23" s="59"/>
      <c r="Q23" s="59"/>
      <c r="R23" s="60">
        <f>SUM(H10:I21)*R22</f>
        <v>0</v>
      </c>
      <c r="S23" s="131"/>
    </row>
    <row r="24" spans="1:19" ht="26.25" customHeight="1" thickBot="1" x14ac:dyDescent="0.3">
      <c r="A24" s="479" t="s">
        <v>1636</v>
      </c>
      <c r="B24" s="463"/>
      <c r="C24" s="463"/>
      <c r="D24" s="463"/>
      <c r="E24" s="463"/>
      <c r="F24" s="463"/>
      <c r="G24" s="463"/>
      <c r="H24" s="463"/>
      <c r="I24" s="463"/>
      <c r="J24" s="463"/>
      <c r="K24" s="464"/>
      <c r="L24" s="465">
        <f>SUM(L23+O23+R23)</f>
        <v>0</v>
      </c>
      <c r="M24" s="466"/>
      <c r="N24" s="466"/>
      <c r="O24" s="466"/>
      <c r="P24" s="466"/>
      <c r="Q24" s="466"/>
      <c r="R24" s="477"/>
    </row>
    <row r="25" spans="1:19" ht="30" customHeight="1" x14ac:dyDescent="0.25">
      <c r="A25" s="468" t="s">
        <v>7</v>
      </c>
      <c r="B25" s="469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69"/>
      <c r="R25" s="470"/>
    </row>
    <row r="26" spans="1:19" ht="25.5" customHeight="1" thickBot="1" x14ac:dyDescent="0.3">
      <c r="A26" s="413" t="s">
        <v>1677</v>
      </c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5"/>
    </row>
    <row r="27" spans="1:19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9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9" x14ac:dyDescent="0.25">
      <c r="A29" s="409" t="s">
        <v>1639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  <row r="30" spans="1:19" ht="15" customHeight="1" x14ac:dyDescent="0.25">
      <c r="A30" s="392" t="s">
        <v>1637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</row>
    <row r="31" spans="1:19" ht="27.75" customHeight="1" x14ac:dyDescent="0.25">
      <c r="A31" s="393" t="s">
        <v>1638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</row>
    <row r="32" spans="1:19" ht="21" customHeight="1" x14ac:dyDescent="0.25">
      <c r="A32" s="394">
        <f ca="1">TODAY()</f>
        <v>42986</v>
      </c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</row>
    <row r="33" spans="1:18" x14ac:dyDescent="0.25">
      <c r="B33" s="56"/>
      <c r="C33" s="201"/>
      <c r="D33" s="201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64"/>
      <c r="R33" s="56" t="s">
        <v>8</v>
      </c>
    </row>
    <row r="35" spans="1:18" s="210" customFormat="1" x14ac:dyDescent="0.25">
      <c r="A35" s="200"/>
      <c r="B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66"/>
      <c r="R35" s="55"/>
    </row>
    <row r="37" spans="1:18" s="210" customFormat="1" x14ac:dyDescent="0.25">
      <c r="A37" s="200"/>
      <c r="B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66"/>
      <c r="R37" s="55"/>
    </row>
    <row r="38" spans="1:18" s="210" customFormat="1" x14ac:dyDescent="0.25">
      <c r="A38" s="200"/>
      <c r="B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6"/>
      <c r="R38" s="55"/>
    </row>
  </sheetData>
  <mergeCells count="38">
    <mergeCell ref="I8:I9"/>
    <mergeCell ref="A31:R31"/>
    <mergeCell ref="A32:R32"/>
    <mergeCell ref="A24:K24"/>
    <mergeCell ref="L24:R24"/>
    <mergeCell ref="A25:R25"/>
    <mergeCell ref="A26:R26"/>
    <mergeCell ref="A29:R29"/>
    <mergeCell ref="A30:R30"/>
    <mergeCell ref="A22:K22"/>
    <mergeCell ref="A23:K23"/>
    <mergeCell ref="B10:B21"/>
    <mergeCell ref="H10:H21"/>
    <mergeCell ref="I10:I21"/>
    <mergeCell ref="G12:G13"/>
    <mergeCell ref="G15:G16"/>
    <mergeCell ref="A6:R6"/>
    <mergeCell ref="A1:C4"/>
    <mergeCell ref="D1:R1"/>
    <mergeCell ref="D2:R2"/>
    <mergeCell ref="D3:R4"/>
    <mergeCell ref="A5:R5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G8:G9"/>
    <mergeCell ref="H8:H9"/>
    <mergeCell ref="B8:B9"/>
    <mergeCell ref="C8:C9"/>
    <mergeCell ref="D8:D9"/>
    <mergeCell ref="E8:E9"/>
    <mergeCell ref="F8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70"/>
  <sheetViews>
    <sheetView view="pageBreakPreview" zoomScale="85" zoomScaleNormal="90" zoomScaleSheetLayoutView="85" workbookViewId="0">
      <pane ySplit="9" topLeftCell="A28" activePane="bottomLeft" state="frozen"/>
      <selection pane="bottomLeft" activeCell="I10" sqref="I10:I35"/>
    </sheetView>
  </sheetViews>
  <sheetFormatPr baseColWidth="10" defaultColWidth="11.42578125" defaultRowHeight="12.75" x14ac:dyDescent="0.25"/>
  <cols>
    <col min="1" max="1" width="5" style="200" customWidth="1"/>
    <col min="2" max="2" width="20.140625" style="55" customWidth="1"/>
    <col min="3" max="3" width="19.42578125" style="210" customWidth="1"/>
    <col min="4" max="4" width="17" style="210" customWidth="1"/>
    <col min="5" max="5" width="17.5703125" style="55" customWidth="1"/>
    <col min="6" max="6" width="11.28515625" style="55" customWidth="1"/>
    <col min="7" max="7" width="17.5703125" style="55" customWidth="1"/>
    <col min="8" max="8" width="15.140625" style="55" customWidth="1"/>
    <col min="9" max="9" width="14.85546875" style="55" customWidth="1"/>
    <col min="10" max="10" width="15.5703125" style="55" customWidth="1"/>
    <col min="11" max="11" width="12.7109375" style="55" customWidth="1"/>
    <col min="12" max="12" width="11" style="55" customWidth="1"/>
    <col min="13" max="13" width="14.5703125" style="55" customWidth="1"/>
    <col min="14" max="14" width="14.7109375" style="55" customWidth="1"/>
    <col min="15" max="15" width="13.28515625" style="55" customWidth="1"/>
    <col min="16" max="16" width="14.42578125" style="55" customWidth="1"/>
    <col min="17" max="17" width="12" style="66" customWidth="1"/>
    <col min="18" max="18" width="14.570312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1668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s="268" customFormat="1" ht="13.5" thickBot="1" x14ac:dyDescent="0.3">
      <c r="A7" s="452" t="s">
        <v>1672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38.2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/>
      <c r="N9" s="400"/>
      <c r="O9" s="389"/>
      <c r="P9" s="52"/>
      <c r="Q9" s="400"/>
      <c r="R9" s="402"/>
    </row>
    <row r="10" spans="1:18" s="268" customFormat="1" ht="25.5" x14ac:dyDescent="0.25">
      <c r="A10" s="269">
        <v>1</v>
      </c>
      <c r="B10" s="209" t="s">
        <v>1444</v>
      </c>
      <c r="C10" s="209" t="s">
        <v>1445</v>
      </c>
      <c r="D10" s="209" t="s">
        <v>1446</v>
      </c>
      <c r="E10" s="209" t="s">
        <v>1447</v>
      </c>
      <c r="F10" s="209">
        <v>49858</v>
      </c>
      <c r="G10" s="209" t="s">
        <v>521</v>
      </c>
      <c r="H10" s="527">
        <v>1</v>
      </c>
      <c r="I10" s="580">
        <v>1</v>
      </c>
      <c r="J10" s="209"/>
      <c r="K10" s="209"/>
      <c r="L10" s="209"/>
      <c r="M10" s="209" t="s">
        <v>1674</v>
      </c>
      <c r="N10" s="209"/>
      <c r="O10" s="209"/>
      <c r="P10" s="211" t="s">
        <v>1628</v>
      </c>
      <c r="Q10" s="266"/>
      <c r="R10" s="270"/>
    </row>
    <row r="11" spans="1:18" s="268" customFormat="1" ht="25.5" x14ac:dyDescent="0.25">
      <c r="A11" s="271">
        <v>2</v>
      </c>
      <c r="B11" s="220" t="s">
        <v>1448</v>
      </c>
      <c r="C11" s="220" t="s">
        <v>1449</v>
      </c>
      <c r="D11" s="220" t="s">
        <v>1450</v>
      </c>
      <c r="E11" s="220">
        <v>6064</v>
      </c>
      <c r="F11" s="220">
        <v>55264</v>
      </c>
      <c r="G11" s="627" t="s">
        <v>488</v>
      </c>
      <c r="H11" s="529"/>
      <c r="I11" s="571"/>
      <c r="J11" s="220"/>
      <c r="K11" s="220"/>
      <c r="L11" s="220"/>
      <c r="M11" s="220" t="s">
        <v>1674</v>
      </c>
      <c r="N11" s="220"/>
      <c r="O11" s="220"/>
      <c r="P11" s="212" t="s">
        <v>1674</v>
      </c>
      <c r="Q11" s="267"/>
      <c r="R11" s="272"/>
    </row>
    <row r="12" spans="1:18" s="268" customFormat="1" ht="25.5" x14ac:dyDescent="0.25">
      <c r="A12" s="271">
        <v>3</v>
      </c>
      <c r="B12" s="220" t="s">
        <v>1448</v>
      </c>
      <c r="C12" s="220" t="s">
        <v>1449</v>
      </c>
      <c r="D12" s="220" t="s">
        <v>1451</v>
      </c>
      <c r="E12" s="220">
        <v>6066</v>
      </c>
      <c r="F12" s="220">
        <v>55266</v>
      </c>
      <c r="G12" s="627"/>
      <c r="H12" s="529"/>
      <c r="I12" s="571"/>
      <c r="J12" s="220"/>
      <c r="K12" s="220"/>
      <c r="L12" s="220"/>
      <c r="M12" s="220" t="s">
        <v>1674</v>
      </c>
      <c r="N12" s="220"/>
      <c r="O12" s="220"/>
      <c r="P12" s="212" t="s">
        <v>1674</v>
      </c>
      <c r="Q12" s="267"/>
      <c r="R12" s="272"/>
    </row>
    <row r="13" spans="1:18" s="268" customFormat="1" ht="25.5" x14ac:dyDescent="0.25">
      <c r="A13" s="271">
        <v>4</v>
      </c>
      <c r="B13" s="220" t="s">
        <v>1448</v>
      </c>
      <c r="C13" s="220" t="s">
        <v>1452</v>
      </c>
      <c r="D13" s="220" t="s">
        <v>1453</v>
      </c>
      <c r="E13" s="220" t="s">
        <v>14</v>
      </c>
      <c r="F13" s="220" t="s">
        <v>1454</v>
      </c>
      <c r="G13" s="627" t="s">
        <v>502</v>
      </c>
      <c r="H13" s="529"/>
      <c r="I13" s="571"/>
      <c r="J13" s="220"/>
      <c r="K13" s="220"/>
      <c r="L13" s="220"/>
      <c r="M13" s="220" t="s">
        <v>1674</v>
      </c>
      <c r="N13" s="220"/>
      <c r="O13" s="220"/>
      <c r="P13" s="212" t="s">
        <v>1674</v>
      </c>
      <c r="Q13" s="267"/>
      <c r="R13" s="272"/>
    </row>
    <row r="14" spans="1:18" s="268" customFormat="1" ht="25.5" x14ac:dyDescent="0.25">
      <c r="A14" s="271">
        <v>5</v>
      </c>
      <c r="B14" s="220" t="s">
        <v>1448</v>
      </c>
      <c r="C14" s="220" t="s">
        <v>1455</v>
      </c>
      <c r="D14" s="220" t="s">
        <v>1456</v>
      </c>
      <c r="E14" s="220">
        <v>187185</v>
      </c>
      <c r="F14" s="220">
        <v>23411</v>
      </c>
      <c r="G14" s="627"/>
      <c r="H14" s="529"/>
      <c r="I14" s="571"/>
      <c r="J14" s="220"/>
      <c r="K14" s="220"/>
      <c r="L14" s="220"/>
      <c r="M14" s="220" t="s">
        <v>1674</v>
      </c>
      <c r="N14" s="220"/>
      <c r="O14" s="220"/>
      <c r="P14" s="212" t="s">
        <v>1674</v>
      </c>
      <c r="Q14" s="267"/>
      <c r="R14" s="272"/>
    </row>
    <row r="15" spans="1:18" s="268" customFormat="1" ht="25.5" x14ac:dyDescent="0.25">
      <c r="A15" s="271">
        <v>6</v>
      </c>
      <c r="B15" s="220" t="s">
        <v>1448</v>
      </c>
      <c r="C15" s="220" t="s">
        <v>1452</v>
      </c>
      <c r="D15" s="220" t="s">
        <v>1453</v>
      </c>
      <c r="E15" s="220" t="s">
        <v>14</v>
      </c>
      <c r="F15" s="220" t="s">
        <v>1457</v>
      </c>
      <c r="G15" s="627"/>
      <c r="H15" s="529"/>
      <c r="I15" s="571"/>
      <c r="J15" s="220"/>
      <c r="K15" s="220"/>
      <c r="L15" s="220"/>
      <c r="M15" s="220" t="s">
        <v>1674</v>
      </c>
      <c r="N15" s="220"/>
      <c r="O15" s="220"/>
      <c r="P15" s="212" t="s">
        <v>1674</v>
      </c>
      <c r="Q15" s="267"/>
      <c r="R15" s="272"/>
    </row>
    <row r="16" spans="1:18" s="268" customFormat="1" ht="25.5" x14ac:dyDescent="0.25">
      <c r="A16" s="271">
        <v>7</v>
      </c>
      <c r="B16" s="220" t="s">
        <v>1448</v>
      </c>
      <c r="C16" s="220" t="s">
        <v>489</v>
      </c>
      <c r="D16" s="220" t="s">
        <v>1458</v>
      </c>
      <c r="E16" s="220" t="s">
        <v>1459</v>
      </c>
      <c r="F16" s="220" t="s">
        <v>14</v>
      </c>
      <c r="G16" s="627"/>
      <c r="H16" s="529"/>
      <c r="I16" s="571"/>
      <c r="J16" s="220"/>
      <c r="K16" s="220"/>
      <c r="L16" s="220"/>
      <c r="M16" s="220" t="s">
        <v>1674</v>
      </c>
      <c r="N16" s="220"/>
      <c r="O16" s="220"/>
      <c r="P16" s="212" t="s">
        <v>1674</v>
      </c>
      <c r="Q16" s="267"/>
      <c r="R16" s="272"/>
    </row>
    <row r="17" spans="1:18" s="268" customFormat="1" ht="25.5" x14ac:dyDescent="0.25">
      <c r="A17" s="271">
        <v>8</v>
      </c>
      <c r="B17" s="220" t="s">
        <v>1448</v>
      </c>
      <c r="C17" s="220" t="s">
        <v>1460</v>
      </c>
      <c r="D17" s="220" t="s">
        <v>1461</v>
      </c>
      <c r="E17" s="220" t="s">
        <v>1462</v>
      </c>
      <c r="F17" s="220">
        <v>19148</v>
      </c>
      <c r="G17" s="627"/>
      <c r="H17" s="529"/>
      <c r="I17" s="571"/>
      <c r="J17" s="220"/>
      <c r="K17" s="220"/>
      <c r="L17" s="220"/>
      <c r="M17" s="220" t="s">
        <v>1674</v>
      </c>
      <c r="N17" s="220"/>
      <c r="O17" s="220"/>
      <c r="P17" s="212" t="s">
        <v>1674</v>
      </c>
      <c r="Q17" s="267"/>
      <c r="R17" s="272"/>
    </row>
    <row r="18" spans="1:18" s="268" customFormat="1" ht="25.5" x14ac:dyDescent="0.25">
      <c r="A18" s="271">
        <v>9</v>
      </c>
      <c r="B18" s="220" t="s">
        <v>1448</v>
      </c>
      <c r="C18" s="220" t="s">
        <v>1463</v>
      </c>
      <c r="D18" s="44">
        <v>751214</v>
      </c>
      <c r="E18" s="220" t="s">
        <v>14</v>
      </c>
      <c r="F18" s="220">
        <v>22656</v>
      </c>
      <c r="G18" s="627" t="s">
        <v>515</v>
      </c>
      <c r="H18" s="529"/>
      <c r="I18" s="571"/>
      <c r="J18" s="220"/>
      <c r="K18" s="220"/>
      <c r="L18" s="220"/>
      <c r="M18" s="220" t="s">
        <v>1674</v>
      </c>
      <c r="N18" s="220"/>
      <c r="O18" s="220"/>
      <c r="P18" s="212" t="s">
        <v>1674</v>
      </c>
      <c r="Q18" s="267"/>
      <c r="R18" s="272"/>
    </row>
    <row r="19" spans="1:18" s="268" customFormat="1" ht="25.5" x14ac:dyDescent="0.25">
      <c r="A19" s="271">
        <v>10</v>
      </c>
      <c r="B19" s="220" t="s">
        <v>1448</v>
      </c>
      <c r="C19" s="220" t="s">
        <v>1463</v>
      </c>
      <c r="D19" s="220">
        <v>58</v>
      </c>
      <c r="E19" s="220">
        <v>182341</v>
      </c>
      <c r="F19" s="220">
        <v>13897</v>
      </c>
      <c r="G19" s="627"/>
      <c r="H19" s="529"/>
      <c r="I19" s="571"/>
      <c r="J19" s="220"/>
      <c r="K19" s="220"/>
      <c r="L19" s="220"/>
      <c r="M19" s="220" t="s">
        <v>1674</v>
      </c>
      <c r="N19" s="220"/>
      <c r="O19" s="220"/>
      <c r="P19" s="212" t="s">
        <v>1674</v>
      </c>
      <c r="Q19" s="267"/>
      <c r="R19" s="272"/>
    </row>
    <row r="20" spans="1:18" s="268" customFormat="1" ht="25.5" x14ac:dyDescent="0.25">
      <c r="A20" s="271">
        <v>11</v>
      </c>
      <c r="B20" s="220" t="s">
        <v>1448</v>
      </c>
      <c r="C20" s="220" t="s">
        <v>1464</v>
      </c>
      <c r="D20" s="220" t="s">
        <v>1465</v>
      </c>
      <c r="E20" s="220" t="s">
        <v>14</v>
      </c>
      <c r="F20" s="220">
        <v>33830</v>
      </c>
      <c r="G20" s="627"/>
      <c r="H20" s="529"/>
      <c r="I20" s="571"/>
      <c r="J20" s="220"/>
      <c r="K20" s="220"/>
      <c r="L20" s="220"/>
      <c r="M20" s="220" t="s">
        <v>1674</v>
      </c>
      <c r="N20" s="220"/>
      <c r="O20" s="220"/>
      <c r="P20" s="212" t="s">
        <v>1674</v>
      </c>
      <c r="Q20" s="267"/>
      <c r="R20" s="272"/>
    </row>
    <row r="21" spans="1:18" s="268" customFormat="1" ht="25.5" x14ac:dyDescent="0.25">
      <c r="A21" s="271">
        <v>12</v>
      </c>
      <c r="B21" s="220" t="s">
        <v>1448</v>
      </c>
      <c r="C21" s="220" t="s">
        <v>1464</v>
      </c>
      <c r="D21" s="220" t="s">
        <v>1465</v>
      </c>
      <c r="E21" s="220" t="s">
        <v>14</v>
      </c>
      <c r="F21" s="220">
        <v>12345</v>
      </c>
      <c r="G21" s="627"/>
      <c r="H21" s="529"/>
      <c r="I21" s="571"/>
      <c r="J21" s="220"/>
      <c r="K21" s="220"/>
      <c r="L21" s="220"/>
      <c r="M21" s="220" t="s">
        <v>1674</v>
      </c>
      <c r="N21" s="220"/>
      <c r="O21" s="220"/>
      <c r="P21" s="212" t="s">
        <v>1674</v>
      </c>
      <c r="Q21" s="267"/>
      <c r="R21" s="272"/>
    </row>
    <row r="22" spans="1:18" s="268" customFormat="1" ht="25.5" x14ac:dyDescent="0.25">
      <c r="A22" s="271">
        <v>13</v>
      </c>
      <c r="B22" s="220" t="s">
        <v>1434</v>
      </c>
      <c r="C22" s="220" t="s">
        <v>14</v>
      </c>
      <c r="D22" s="220" t="s">
        <v>14</v>
      </c>
      <c r="E22" s="220" t="s">
        <v>14</v>
      </c>
      <c r="F22" s="220" t="s">
        <v>1466</v>
      </c>
      <c r="G22" s="220" t="s">
        <v>537</v>
      </c>
      <c r="H22" s="529"/>
      <c r="I22" s="571"/>
      <c r="J22" s="220"/>
      <c r="K22" s="220"/>
      <c r="L22" s="220"/>
      <c r="M22" s="220" t="s">
        <v>1674</v>
      </c>
      <c r="N22" s="220"/>
      <c r="O22" s="220"/>
      <c r="P22" s="212" t="s">
        <v>1674</v>
      </c>
      <c r="Q22" s="267"/>
      <c r="R22" s="272"/>
    </row>
    <row r="23" spans="1:18" s="268" customFormat="1" ht="25.5" x14ac:dyDescent="0.25">
      <c r="A23" s="271">
        <v>14</v>
      </c>
      <c r="B23" s="220" t="s">
        <v>1434</v>
      </c>
      <c r="C23" s="220" t="s">
        <v>577</v>
      </c>
      <c r="D23" s="220" t="s">
        <v>14</v>
      </c>
      <c r="E23" s="220" t="s">
        <v>14</v>
      </c>
      <c r="F23" s="220" t="s">
        <v>1467</v>
      </c>
      <c r="G23" s="220" t="s">
        <v>537</v>
      </c>
      <c r="H23" s="529"/>
      <c r="I23" s="571"/>
      <c r="J23" s="220"/>
      <c r="K23" s="220"/>
      <c r="L23" s="220"/>
      <c r="M23" s="220" t="s">
        <v>1674</v>
      </c>
      <c r="N23" s="220"/>
      <c r="O23" s="220"/>
      <c r="P23" s="212" t="s">
        <v>1674</v>
      </c>
      <c r="Q23" s="267"/>
      <c r="R23" s="272"/>
    </row>
    <row r="24" spans="1:18" s="268" customFormat="1" ht="25.5" x14ac:dyDescent="0.25">
      <c r="A24" s="271">
        <v>15</v>
      </c>
      <c r="B24" s="220" t="s">
        <v>1434</v>
      </c>
      <c r="C24" s="207" t="s">
        <v>1436</v>
      </c>
      <c r="D24" s="207" t="s">
        <v>1435</v>
      </c>
      <c r="E24" s="207">
        <v>912</v>
      </c>
      <c r="F24" s="207">
        <v>58145</v>
      </c>
      <c r="G24" s="207" t="s">
        <v>521</v>
      </c>
      <c r="H24" s="529"/>
      <c r="I24" s="571"/>
      <c r="J24" s="207"/>
      <c r="K24" s="207"/>
      <c r="L24" s="207"/>
      <c r="M24" s="220" t="s">
        <v>1674</v>
      </c>
      <c r="N24" s="220"/>
      <c r="O24" s="220"/>
      <c r="P24" s="212" t="s">
        <v>1674</v>
      </c>
      <c r="Q24" s="267"/>
      <c r="R24" s="272"/>
    </row>
    <row r="25" spans="1:18" s="268" customFormat="1" ht="25.5" x14ac:dyDescent="0.25">
      <c r="A25" s="271">
        <v>16</v>
      </c>
      <c r="B25" s="220" t="s">
        <v>1434</v>
      </c>
      <c r="C25" s="207" t="s">
        <v>1436</v>
      </c>
      <c r="D25" s="207" t="s">
        <v>1435</v>
      </c>
      <c r="E25" s="207">
        <v>913</v>
      </c>
      <c r="F25" s="207">
        <v>58146</v>
      </c>
      <c r="G25" s="207" t="s">
        <v>521</v>
      </c>
      <c r="H25" s="529"/>
      <c r="I25" s="571"/>
      <c r="J25" s="207"/>
      <c r="K25" s="207"/>
      <c r="L25" s="207"/>
      <c r="M25" s="220" t="s">
        <v>1674</v>
      </c>
      <c r="N25" s="220"/>
      <c r="O25" s="220"/>
      <c r="P25" s="212" t="s">
        <v>1674</v>
      </c>
      <c r="Q25" s="267"/>
      <c r="R25" s="272"/>
    </row>
    <row r="26" spans="1:18" s="268" customFormat="1" ht="25.5" x14ac:dyDescent="0.25">
      <c r="A26" s="271">
        <v>17</v>
      </c>
      <c r="B26" s="220" t="s">
        <v>1468</v>
      </c>
      <c r="C26" s="220" t="s">
        <v>1469</v>
      </c>
      <c r="D26" s="220" t="s">
        <v>1470</v>
      </c>
      <c r="E26" s="220" t="s">
        <v>1471</v>
      </c>
      <c r="F26" s="220" t="s">
        <v>1472</v>
      </c>
      <c r="G26" s="220" t="s">
        <v>631</v>
      </c>
      <c r="H26" s="529"/>
      <c r="I26" s="571"/>
      <c r="J26" s="220"/>
      <c r="K26" s="220"/>
      <c r="L26" s="220"/>
      <c r="M26" s="220" t="s">
        <v>1674</v>
      </c>
      <c r="N26" s="220"/>
      <c r="O26" s="220"/>
      <c r="P26" s="212" t="s">
        <v>1674</v>
      </c>
      <c r="Q26" s="267"/>
      <c r="R26" s="272"/>
    </row>
    <row r="27" spans="1:18" s="268" customFormat="1" ht="38.25" x14ac:dyDescent="0.25">
      <c r="A27" s="271">
        <v>18</v>
      </c>
      <c r="B27" s="220" t="s">
        <v>1473</v>
      </c>
      <c r="C27" s="220" t="s">
        <v>1474</v>
      </c>
      <c r="D27" s="220" t="s">
        <v>1475</v>
      </c>
      <c r="E27" s="220" t="s">
        <v>1476</v>
      </c>
      <c r="F27" s="220">
        <v>17027</v>
      </c>
      <c r="G27" s="220" t="s">
        <v>502</v>
      </c>
      <c r="H27" s="529"/>
      <c r="I27" s="571"/>
      <c r="J27" s="220"/>
      <c r="K27" s="220"/>
      <c r="L27" s="220"/>
      <c r="M27" s="220" t="s">
        <v>1628</v>
      </c>
      <c r="N27" s="220"/>
      <c r="O27" s="220"/>
      <c r="P27" s="212" t="s">
        <v>1628</v>
      </c>
      <c r="Q27" s="267"/>
      <c r="R27" s="272"/>
    </row>
    <row r="28" spans="1:18" s="268" customFormat="1" ht="38.25" x14ac:dyDescent="0.25">
      <c r="A28" s="271">
        <v>19</v>
      </c>
      <c r="B28" s="220" t="s">
        <v>1477</v>
      </c>
      <c r="C28" s="220" t="s">
        <v>1478</v>
      </c>
      <c r="D28" s="220" t="s">
        <v>1479</v>
      </c>
      <c r="E28" s="220">
        <v>20019734</v>
      </c>
      <c r="F28" s="220">
        <v>17026</v>
      </c>
      <c r="G28" s="220" t="s">
        <v>502</v>
      </c>
      <c r="H28" s="529"/>
      <c r="I28" s="571"/>
      <c r="J28" s="220"/>
      <c r="K28" s="220"/>
      <c r="L28" s="220"/>
      <c r="M28" s="220" t="s">
        <v>1674</v>
      </c>
      <c r="N28" s="220"/>
      <c r="O28" s="220"/>
      <c r="P28" s="212" t="s">
        <v>1674</v>
      </c>
      <c r="Q28" s="267"/>
      <c r="R28" s="272"/>
    </row>
    <row r="29" spans="1:18" s="268" customFormat="1" ht="25.5" x14ac:dyDescent="0.25">
      <c r="A29" s="271">
        <v>20</v>
      </c>
      <c r="B29" s="220" t="s">
        <v>1480</v>
      </c>
      <c r="C29" s="220" t="s">
        <v>498</v>
      </c>
      <c r="D29" s="220" t="s">
        <v>1481</v>
      </c>
      <c r="E29" s="220">
        <v>613121459</v>
      </c>
      <c r="F29" s="220">
        <v>25200</v>
      </c>
      <c r="G29" s="220" t="s">
        <v>502</v>
      </c>
      <c r="H29" s="529"/>
      <c r="I29" s="571"/>
      <c r="J29" s="220"/>
      <c r="K29" s="220"/>
      <c r="L29" s="220"/>
      <c r="M29" s="220" t="s">
        <v>1674</v>
      </c>
      <c r="N29" s="220"/>
      <c r="O29" s="220"/>
      <c r="P29" s="212" t="s">
        <v>1628</v>
      </c>
      <c r="Q29" s="267"/>
      <c r="R29" s="272"/>
    </row>
    <row r="30" spans="1:18" s="268" customFormat="1" ht="25.5" x14ac:dyDescent="0.25">
      <c r="A30" s="271">
        <v>21</v>
      </c>
      <c r="B30" s="220" t="s">
        <v>1482</v>
      </c>
      <c r="C30" s="220" t="s">
        <v>1483</v>
      </c>
      <c r="D30" s="220" t="s">
        <v>1484</v>
      </c>
      <c r="E30" s="220" t="s">
        <v>1485</v>
      </c>
      <c r="F30" s="220">
        <v>22271</v>
      </c>
      <c r="G30" s="220" t="s">
        <v>488</v>
      </c>
      <c r="H30" s="529"/>
      <c r="I30" s="571"/>
      <c r="J30" s="220"/>
      <c r="K30" s="220"/>
      <c r="L30" s="220"/>
      <c r="M30" s="220" t="s">
        <v>1674</v>
      </c>
      <c r="N30" s="220"/>
      <c r="O30" s="220"/>
      <c r="P30" s="212" t="s">
        <v>1628</v>
      </c>
      <c r="Q30" s="267"/>
      <c r="R30" s="272"/>
    </row>
    <row r="31" spans="1:18" s="268" customFormat="1" ht="25.5" x14ac:dyDescent="0.25">
      <c r="A31" s="271">
        <v>22</v>
      </c>
      <c r="B31" s="220" t="s">
        <v>1482</v>
      </c>
      <c r="C31" s="220" t="s">
        <v>1449</v>
      </c>
      <c r="D31" s="220" t="s">
        <v>1486</v>
      </c>
      <c r="E31" s="220" t="s">
        <v>1487</v>
      </c>
      <c r="F31" s="220">
        <v>61282</v>
      </c>
      <c r="G31" s="220" t="s">
        <v>488</v>
      </c>
      <c r="H31" s="529"/>
      <c r="I31" s="571"/>
      <c r="J31" s="220"/>
      <c r="K31" s="220"/>
      <c r="L31" s="220"/>
      <c r="M31" s="220" t="s">
        <v>1674</v>
      </c>
      <c r="N31" s="220"/>
      <c r="O31" s="220"/>
      <c r="P31" s="212" t="s">
        <v>1628</v>
      </c>
      <c r="Q31" s="267"/>
      <c r="R31" s="272"/>
    </row>
    <row r="32" spans="1:18" s="268" customFormat="1" ht="38.25" x14ac:dyDescent="0.25">
      <c r="A32" s="271">
        <v>23</v>
      </c>
      <c r="B32" s="220" t="s">
        <v>1488</v>
      </c>
      <c r="C32" s="220" t="s">
        <v>1489</v>
      </c>
      <c r="D32" s="220" t="s">
        <v>1490</v>
      </c>
      <c r="E32" s="220">
        <v>512000002</v>
      </c>
      <c r="F32" s="220">
        <v>44719</v>
      </c>
      <c r="G32" s="220" t="s">
        <v>502</v>
      </c>
      <c r="H32" s="529"/>
      <c r="I32" s="571"/>
      <c r="J32" s="220"/>
      <c r="K32" s="220"/>
      <c r="L32" s="220"/>
      <c r="M32" s="220" t="s">
        <v>1674</v>
      </c>
      <c r="N32" s="220"/>
      <c r="O32" s="220"/>
      <c r="P32" s="220" t="s">
        <v>1674</v>
      </c>
      <c r="Q32" s="267"/>
      <c r="R32" s="272"/>
    </row>
    <row r="33" spans="1:18" s="268" customFormat="1" ht="38.25" x14ac:dyDescent="0.25">
      <c r="A33" s="271">
        <v>24</v>
      </c>
      <c r="B33" s="220" t="s">
        <v>1488</v>
      </c>
      <c r="C33" s="220" t="s">
        <v>1491</v>
      </c>
      <c r="D33" s="220" t="s">
        <v>1492</v>
      </c>
      <c r="E33" s="220" t="s">
        <v>1493</v>
      </c>
      <c r="F33" s="220">
        <v>49859</v>
      </c>
      <c r="G33" s="220" t="s">
        <v>502</v>
      </c>
      <c r="H33" s="529"/>
      <c r="I33" s="571"/>
      <c r="J33" s="220"/>
      <c r="K33" s="220"/>
      <c r="L33" s="220"/>
      <c r="M33" s="220" t="s">
        <v>1674</v>
      </c>
      <c r="N33" s="220"/>
      <c r="O33" s="220"/>
      <c r="P33" s="220" t="s">
        <v>1674</v>
      </c>
      <c r="Q33" s="267"/>
      <c r="R33" s="272"/>
    </row>
    <row r="34" spans="1:18" s="268" customFormat="1" ht="25.5" x14ac:dyDescent="0.25">
      <c r="A34" s="271">
        <v>25</v>
      </c>
      <c r="B34" s="220" t="s">
        <v>1494</v>
      </c>
      <c r="C34" s="220" t="s">
        <v>1495</v>
      </c>
      <c r="D34" s="220" t="s">
        <v>1496</v>
      </c>
      <c r="E34" s="220" t="s">
        <v>1497</v>
      </c>
      <c r="F34" s="220" t="s">
        <v>1498</v>
      </c>
      <c r="G34" s="220" t="s">
        <v>502</v>
      </c>
      <c r="H34" s="529"/>
      <c r="I34" s="571"/>
      <c r="J34" s="220"/>
      <c r="K34" s="220"/>
      <c r="L34" s="220"/>
      <c r="M34" s="220" t="s">
        <v>1674</v>
      </c>
      <c r="N34" s="220"/>
      <c r="O34" s="220"/>
      <c r="P34" s="220" t="s">
        <v>1674</v>
      </c>
      <c r="Q34" s="267"/>
      <c r="R34" s="272"/>
    </row>
    <row r="35" spans="1:18" s="268" customFormat="1" ht="25.5" x14ac:dyDescent="0.25">
      <c r="A35" s="271">
        <v>26</v>
      </c>
      <c r="B35" s="220" t="s">
        <v>1499</v>
      </c>
      <c r="C35" s="220" t="s">
        <v>1489</v>
      </c>
      <c r="D35" s="220" t="s">
        <v>1500</v>
      </c>
      <c r="E35" s="220">
        <v>512000009</v>
      </c>
      <c r="F35" s="220" t="s">
        <v>1501</v>
      </c>
      <c r="G35" s="220" t="s">
        <v>502</v>
      </c>
      <c r="H35" s="529"/>
      <c r="I35" s="571"/>
      <c r="J35" s="220"/>
      <c r="K35" s="220"/>
      <c r="L35" s="220"/>
      <c r="M35" s="220" t="s">
        <v>1674</v>
      </c>
      <c r="N35" s="220"/>
      <c r="O35" s="220"/>
      <c r="P35" s="220" t="s">
        <v>1674</v>
      </c>
      <c r="Q35" s="267"/>
      <c r="R35" s="272"/>
    </row>
    <row r="36" spans="1:18" s="268" customFormat="1" ht="25.5" x14ac:dyDescent="0.25">
      <c r="A36" s="271">
        <v>27</v>
      </c>
      <c r="B36" s="220" t="s">
        <v>1502</v>
      </c>
      <c r="C36" s="220" t="s">
        <v>1503</v>
      </c>
      <c r="D36" s="220" t="s">
        <v>1504</v>
      </c>
      <c r="E36" s="220">
        <v>659904</v>
      </c>
      <c r="F36" s="220" t="s">
        <v>1505</v>
      </c>
      <c r="G36" s="220" t="s">
        <v>521</v>
      </c>
      <c r="H36" s="529">
        <v>1</v>
      </c>
      <c r="I36" s="571">
        <v>1</v>
      </c>
      <c r="J36" s="220"/>
      <c r="K36" s="220"/>
      <c r="L36" s="220"/>
      <c r="M36" s="220" t="s">
        <v>1628</v>
      </c>
      <c r="N36" s="220"/>
      <c r="O36" s="220"/>
      <c r="P36" s="220" t="s">
        <v>1674</v>
      </c>
      <c r="Q36" s="267"/>
      <c r="R36" s="272"/>
    </row>
    <row r="37" spans="1:18" s="268" customFormat="1" ht="25.5" x14ac:dyDescent="0.25">
      <c r="A37" s="271">
        <v>28</v>
      </c>
      <c r="B37" s="220" t="s">
        <v>1506</v>
      </c>
      <c r="C37" s="220" t="s">
        <v>1507</v>
      </c>
      <c r="D37" s="220" t="s">
        <v>1508</v>
      </c>
      <c r="E37" s="220">
        <v>8394225</v>
      </c>
      <c r="F37" s="220">
        <v>54975</v>
      </c>
      <c r="G37" s="220" t="s">
        <v>488</v>
      </c>
      <c r="H37" s="529"/>
      <c r="I37" s="571"/>
      <c r="J37" s="220"/>
      <c r="K37" s="220"/>
      <c r="L37" s="220"/>
      <c r="M37" s="220" t="s">
        <v>1628</v>
      </c>
      <c r="N37" s="220"/>
      <c r="O37" s="220"/>
      <c r="P37" s="220" t="s">
        <v>1674</v>
      </c>
      <c r="Q37" s="267"/>
      <c r="R37" s="272"/>
    </row>
    <row r="38" spans="1:18" s="268" customFormat="1" ht="25.5" x14ac:dyDescent="0.25">
      <c r="A38" s="271">
        <v>29</v>
      </c>
      <c r="B38" s="220" t="s">
        <v>1506</v>
      </c>
      <c r="C38" s="220" t="s">
        <v>1509</v>
      </c>
      <c r="D38" s="220" t="s">
        <v>1510</v>
      </c>
      <c r="E38" s="220" t="s">
        <v>1511</v>
      </c>
      <c r="F38" s="220" t="s">
        <v>1512</v>
      </c>
      <c r="G38" s="220" t="s">
        <v>502</v>
      </c>
      <c r="H38" s="529"/>
      <c r="I38" s="571"/>
      <c r="J38" s="220"/>
      <c r="K38" s="220"/>
      <c r="L38" s="220"/>
      <c r="M38" s="220" t="s">
        <v>1628</v>
      </c>
      <c r="N38" s="220"/>
      <c r="O38" s="220"/>
      <c r="P38" s="220" t="s">
        <v>1674</v>
      </c>
      <c r="Q38" s="267"/>
      <c r="R38" s="272"/>
    </row>
    <row r="39" spans="1:18" s="268" customFormat="1" x14ac:dyDescent="0.25">
      <c r="A39" s="271">
        <v>30</v>
      </c>
      <c r="B39" s="220" t="s">
        <v>1506</v>
      </c>
      <c r="C39" s="220" t="s">
        <v>1513</v>
      </c>
      <c r="D39" s="44">
        <v>17440010</v>
      </c>
      <c r="E39" s="220" t="s">
        <v>1514</v>
      </c>
      <c r="F39" s="220" t="s">
        <v>1515</v>
      </c>
      <c r="G39" s="220" t="s">
        <v>1516</v>
      </c>
      <c r="H39" s="529"/>
      <c r="I39" s="571"/>
      <c r="J39" s="220"/>
      <c r="K39" s="220"/>
      <c r="L39" s="220"/>
      <c r="M39" s="220" t="s">
        <v>1628</v>
      </c>
      <c r="N39" s="220"/>
      <c r="O39" s="220"/>
      <c r="P39" s="220" t="s">
        <v>1674</v>
      </c>
      <c r="Q39" s="267"/>
      <c r="R39" s="272"/>
    </row>
    <row r="40" spans="1:18" s="268" customFormat="1" ht="25.5" x14ac:dyDescent="0.25">
      <c r="A40" s="271">
        <v>31</v>
      </c>
      <c r="B40" s="220" t="s">
        <v>1506</v>
      </c>
      <c r="C40" s="220" t="s">
        <v>1517</v>
      </c>
      <c r="D40" s="220" t="s">
        <v>1518</v>
      </c>
      <c r="E40" s="220" t="s">
        <v>1519</v>
      </c>
      <c r="F40" s="220" t="s">
        <v>1520</v>
      </c>
      <c r="G40" s="220" t="s">
        <v>543</v>
      </c>
      <c r="H40" s="529"/>
      <c r="I40" s="571"/>
      <c r="J40" s="220"/>
      <c r="K40" s="220"/>
      <c r="L40" s="220"/>
      <c r="M40" s="220" t="s">
        <v>1628</v>
      </c>
      <c r="N40" s="220"/>
      <c r="O40" s="220"/>
      <c r="P40" s="220" t="s">
        <v>1674</v>
      </c>
      <c r="Q40" s="267"/>
      <c r="R40" s="272"/>
    </row>
    <row r="41" spans="1:18" s="268" customFormat="1" ht="25.5" x14ac:dyDescent="0.25">
      <c r="A41" s="271">
        <v>32</v>
      </c>
      <c r="B41" s="220" t="s">
        <v>1521</v>
      </c>
      <c r="C41" s="220" t="s">
        <v>577</v>
      </c>
      <c r="D41" s="220" t="s">
        <v>1522</v>
      </c>
      <c r="E41" s="220" t="s">
        <v>1523</v>
      </c>
      <c r="F41" s="220">
        <v>43438</v>
      </c>
      <c r="G41" s="220" t="s">
        <v>537</v>
      </c>
      <c r="H41" s="529"/>
      <c r="I41" s="571"/>
      <c r="J41" s="220"/>
      <c r="K41" s="220"/>
      <c r="L41" s="220"/>
      <c r="M41" s="220" t="s">
        <v>1674</v>
      </c>
      <c r="N41" s="220"/>
      <c r="O41" s="220"/>
      <c r="P41" s="220" t="s">
        <v>1674</v>
      </c>
      <c r="Q41" s="267"/>
      <c r="R41" s="272"/>
    </row>
    <row r="42" spans="1:18" s="268" customFormat="1" ht="25.5" x14ac:dyDescent="0.25">
      <c r="A42" s="271">
        <v>33</v>
      </c>
      <c r="B42" s="220" t="s">
        <v>1521</v>
      </c>
      <c r="C42" s="220" t="s">
        <v>577</v>
      </c>
      <c r="D42" s="220" t="s">
        <v>1522</v>
      </c>
      <c r="E42" s="220" t="s">
        <v>1524</v>
      </c>
      <c r="F42" s="220" t="s">
        <v>1525</v>
      </c>
      <c r="G42" s="220" t="s">
        <v>537</v>
      </c>
      <c r="H42" s="529"/>
      <c r="I42" s="571"/>
      <c r="J42" s="220"/>
      <c r="K42" s="220"/>
      <c r="L42" s="220"/>
      <c r="M42" s="220" t="s">
        <v>1674</v>
      </c>
      <c r="N42" s="220"/>
      <c r="O42" s="220"/>
      <c r="P42" s="220" t="s">
        <v>1674</v>
      </c>
      <c r="Q42" s="267"/>
      <c r="R42" s="272"/>
    </row>
    <row r="43" spans="1:18" s="268" customFormat="1" ht="25.5" x14ac:dyDescent="0.25">
      <c r="A43" s="271">
        <v>34</v>
      </c>
      <c r="B43" s="220" t="s">
        <v>1526</v>
      </c>
      <c r="C43" s="220" t="s">
        <v>1527</v>
      </c>
      <c r="D43" s="220">
        <v>260250</v>
      </c>
      <c r="E43" s="220">
        <v>610</v>
      </c>
      <c r="F43" s="220">
        <v>14592</v>
      </c>
      <c r="G43" s="220" t="s">
        <v>502</v>
      </c>
      <c r="H43" s="529"/>
      <c r="I43" s="571"/>
      <c r="J43" s="220"/>
      <c r="K43" s="220"/>
      <c r="L43" s="220"/>
      <c r="M43" s="220" t="s">
        <v>1674</v>
      </c>
      <c r="N43" s="220"/>
      <c r="O43" s="220"/>
      <c r="P43" s="220" t="s">
        <v>1674</v>
      </c>
      <c r="Q43" s="267"/>
      <c r="R43" s="272"/>
    </row>
    <row r="44" spans="1:18" s="268" customFormat="1" ht="25.5" x14ac:dyDescent="0.25">
      <c r="A44" s="271">
        <v>35</v>
      </c>
      <c r="B44" s="220" t="s">
        <v>1526</v>
      </c>
      <c r="C44" s="220" t="s">
        <v>1528</v>
      </c>
      <c r="D44" s="220" t="s">
        <v>1529</v>
      </c>
      <c r="E44" s="220" t="s">
        <v>1530</v>
      </c>
      <c r="F44" s="220">
        <v>21100</v>
      </c>
      <c r="G44" s="220" t="s">
        <v>1516</v>
      </c>
      <c r="H44" s="529"/>
      <c r="I44" s="571"/>
      <c r="J44" s="220"/>
      <c r="K44" s="220"/>
      <c r="L44" s="220"/>
      <c r="M44" s="220" t="s">
        <v>1674</v>
      </c>
      <c r="N44" s="220"/>
      <c r="O44" s="220"/>
      <c r="P44" s="220" t="s">
        <v>1674</v>
      </c>
      <c r="Q44" s="267"/>
      <c r="R44" s="272"/>
    </row>
    <row r="45" spans="1:18" s="268" customFormat="1" ht="25.5" x14ac:dyDescent="0.25">
      <c r="A45" s="271">
        <v>36</v>
      </c>
      <c r="B45" s="220" t="s">
        <v>1531</v>
      </c>
      <c r="C45" s="220" t="s">
        <v>489</v>
      </c>
      <c r="D45" s="220" t="s">
        <v>569</v>
      </c>
      <c r="E45" s="220" t="s">
        <v>1532</v>
      </c>
      <c r="F45" s="220" t="s">
        <v>1533</v>
      </c>
      <c r="G45" s="220" t="s">
        <v>537</v>
      </c>
      <c r="H45" s="529"/>
      <c r="I45" s="571"/>
      <c r="J45" s="220"/>
      <c r="K45" s="220"/>
      <c r="L45" s="220"/>
      <c r="M45" s="220" t="s">
        <v>1674</v>
      </c>
      <c r="N45" s="220"/>
      <c r="O45" s="220"/>
      <c r="P45" s="220" t="s">
        <v>1674</v>
      </c>
      <c r="Q45" s="267"/>
      <c r="R45" s="272"/>
    </row>
    <row r="46" spans="1:18" s="268" customFormat="1" ht="25.5" x14ac:dyDescent="0.25">
      <c r="A46" s="271">
        <v>37</v>
      </c>
      <c r="B46" s="220" t="s">
        <v>1534</v>
      </c>
      <c r="C46" s="220" t="s">
        <v>577</v>
      </c>
      <c r="D46" s="220" t="s">
        <v>1535</v>
      </c>
      <c r="E46" s="220" t="s">
        <v>1536</v>
      </c>
      <c r="F46" s="220">
        <v>49752</v>
      </c>
      <c r="G46" s="220" t="s">
        <v>502</v>
      </c>
      <c r="H46" s="529"/>
      <c r="I46" s="571"/>
      <c r="J46" s="220"/>
      <c r="K46" s="220"/>
      <c r="L46" s="220"/>
      <c r="M46" s="220" t="s">
        <v>1674</v>
      </c>
      <c r="N46" s="220"/>
      <c r="O46" s="220"/>
      <c r="P46" s="220" t="s">
        <v>1674</v>
      </c>
      <c r="Q46" s="267"/>
      <c r="R46" s="272"/>
    </row>
    <row r="47" spans="1:18" s="268" customFormat="1" ht="25.5" x14ac:dyDescent="0.25">
      <c r="A47" s="271">
        <v>38</v>
      </c>
      <c r="B47" s="220" t="s">
        <v>1537</v>
      </c>
      <c r="C47" s="220" t="s">
        <v>1538</v>
      </c>
      <c r="D47" s="220" t="s">
        <v>1539</v>
      </c>
      <c r="E47" s="220" t="s">
        <v>1540</v>
      </c>
      <c r="F47" s="220">
        <v>13446</v>
      </c>
      <c r="G47" s="220" t="s">
        <v>502</v>
      </c>
      <c r="H47" s="529"/>
      <c r="I47" s="571"/>
      <c r="J47" s="220"/>
      <c r="K47" s="220"/>
      <c r="L47" s="220"/>
      <c r="M47" s="220" t="s">
        <v>1674</v>
      </c>
      <c r="N47" s="220"/>
      <c r="O47" s="220"/>
      <c r="P47" s="220" t="s">
        <v>1674</v>
      </c>
      <c r="Q47" s="267"/>
      <c r="R47" s="272"/>
    </row>
    <row r="48" spans="1:18" s="268" customFormat="1" x14ac:dyDescent="0.25">
      <c r="A48" s="271">
        <v>39</v>
      </c>
      <c r="B48" s="627" t="s">
        <v>1541</v>
      </c>
      <c r="C48" s="220" t="s">
        <v>1542</v>
      </c>
      <c r="D48" s="220" t="s">
        <v>1543</v>
      </c>
      <c r="E48" s="220" t="s">
        <v>1544</v>
      </c>
      <c r="F48" s="220">
        <v>53292</v>
      </c>
      <c r="G48" s="627" t="s">
        <v>488</v>
      </c>
      <c r="H48" s="529"/>
      <c r="I48" s="571"/>
      <c r="J48" s="220"/>
      <c r="K48" s="220"/>
      <c r="L48" s="220"/>
      <c r="M48" s="220" t="s">
        <v>1674</v>
      </c>
      <c r="N48" s="220"/>
      <c r="O48" s="220"/>
      <c r="P48" s="220" t="s">
        <v>1674</v>
      </c>
      <c r="Q48" s="267"/>
      <c r="R48" s="272"/>
    </row>
    <row r="49" spans="1:19" s="268" customFormat="1" x14ac:dyDescent="0.25">
      <c r="A49" s="271">
        <v>40</v>
      </c>
      <c r="B49" s="627"/>
      <c r="C49" s="220" t="s">
        <v>1542</v>
      </c>
      <c r="D49" s="220" t="s">
        <v>1545</v>
      </c>
      <c r="E49" s="220" t="s">
        <v>1546</v>
      </c>
      <c r="F49" s="220">
        <v>53290</v>
      </c>
      <c r="G49" s="627"/>
      <c r="H49" s="529"/>
      <c r="I49" s="571"/>
      <c r="J49" s="220"/>
      <c r="K49" s="220"/>
      <c r="L49" s="220"/>
      <c r="M49" s="220" t="s">
        <v>1674</v>
      </c>
      <c r="N49" s="220"/>
      <c r="O49" s="220"/>
      <c r="P49" s="220" t="s">
        <v>1674</v>
      </c>
      <c r="Q49" s="267"/>
      <c r="R49" s="272"/>
    </row>
    <row r="50" spans="1:19" s="268" customFormat="1" x14ac:dyDescent="0.25">
      <c r="A50" s="271">
        <v>41</v>
      </c>
      <c r="B50" s="627"/>
      <c r="C50" s="220" t="s">
        <v>1542</v>
      </c>
      <c r="D50" s="220" t="s">
        <v>1545</v>
      </c>
      <c r="E50" s="220" t="s">
        <v>1547</v>
      </c>
      <c r="F50" s="220">
        <v>53291</v>
      </c>
      <c r="G50" s="627"/>
      <c r="H50" s="529"/>
      <c r="I50" s="571"/>
      <c r="J50" s="220"/>
      <c r="K50" s="220"/>
      <c r="L50" s="220"/>
      <c r="M50" s="220" t="s">
        <v>1674</v>
      </c>
      <c r="N50" s="220"/>
      <c r="O50" s="220"/>
      <c r="P50" s="220" t="s">
        <v>1674</v>
      </c>
      <c r="Q50" s="267"/>
      <c r="R50" s="272"/>
    </row>
    <row r="51" spans="1:19" s="268" customFormat="1" x14ac:dyDescent="0.25">
      <c r="A51" s="271">
        <v>42</v>
      </c>
      <c r="B51" s="627"/>
      <c r="C51" s="220" t="s">
        <v>1548</v>
      </c>
      <c r="D51" s="220" t="s">
        <v>14</v>
      </c>
      <c r="E51" s="220" t="s">
        <v>14</v>
      </c>
      <c r="F51" s="220">
        <v>26190</v>
      </c>
      <c r="G51" s="627" t="s">
        <v>515</v>
      </c>
      <c r="H51" s="529"/>
      <c r="I51" s="571"/>
      <c r="J51" s="220"/>
      <c r="K51" s="220"/>
      <c r="L51" s="220"/>
      <c r="M51" s="220" t="s">
        <v>1674</v>
      </c>
      <c r="N51" s="220"/>
      <c r="O51" s="220"/>
      <c r="P51" s="220" t="s">
        <v>1674</v>
      </c>
      <c r="Q51" s="267"/>
      <c r="R51" s="272"/>
    </row>
    <row r="52" spans="1:19" s="268" customFormat="1" x14ac:dyDescent="0.25">
      <c r="A52" s="271">
        <v>43</v>
      </c>
      <c r="B52" s="627"/>
      <c r="C52" s="220" t="s">
        <v>1548</v>
      </c>
      <c r="D52" s="220" t="s">
        <v>14</v>
      </c>
      <c r="E52" s="220" t="s">
        <v>14</v>
      </c>
      <c r="F52" s="220">
        <v>23993</v>
      </c>
      <c r="G52" s="627"/>
      <c r="H52" s="529"/>
      <c r="I52" s="571"/>
      <c r="J52" s="220"/>
      <c r="K52" s="220"/>
      <c r="L52" s="220"/>
      <c r="M52" s="220" t="s">
        <v>1674</v>
      </c>
      <c r="N52" s="220"/>
      <c r="O52" s="220"/>
      <c r="P52" s="220" t="s">
        <v>1674</v>
      </c>
      <c r="Q52" s="267"/>
      <c r="R52" s="272"/>
    </row>
    <row r="53" spans="1:19" s="268" customFormat="1" ht="13.5" thickBot="1" x14ac:dyDescent="0.3">
      <c r="A53" s="271">
        <v>44</v>
      </c>
      <c r="B53" s="627"/>
      <c r="C53" s="220" t="s">
        <v>1548</v>
      </c>
      <c r="D53" s="220" t="s">
        <v>14</v>
      </c>
      <c r="E53" s="220" t="s">
        <v>14</v>
      </c>
      <c r="F53" s="220">
        <v>21029</v>
      </c>
      <c r="G53" s="627"/>
      <c r="H53" s="528"/>
      <c r="I53" s="581"/>
      <c r="J53" s="220"/>
      <c r="K53" s="220"/>
      <c r="L53" s="220"/>
      <c r="M53" s="220" t="s">
        <v>1674</v>
      </c>
      <c r="N53" s="220"/>
      <c r="O53" s="220"/>
      <c r="P53" s="220" t="s">
        <v>1674</v>
      </c>
      <c r="Q53" s="267"/>
      <c r="R53" s="272"/>
    </row>
    <row r="54" spans="1:19" s="132" customFormat="1" ht="15.75" x14ac:dyDescent="0.25">
      <c r="A54" s="501" t="s">
        <v>1635</v>
      </c>
      <c r="B54" s="502"/>
      <c r="C54" s="502"/>
      <c r="D54" s="502"/>
      <c r="E54" s="502"/>
      <c r="F54" s="502"/>
      <c r="G54" s="502"/>
      <c r="H54" s="502"/>
      <c r="I54" s="502"/>
      <c r="J54" s="502"/>
      <c r="K54" s="503"/>
      <c r="L54" s="118">
        <f>SUM(L10:L53)</f>
        <v>0</v>
      </c>
      <c r="M54" s="118"/>
      <c r="N54" s="118"/>
      <c r="O54" s="118">
        <f>SUM(O10:O53)</f>
        <v>0</v>
      </c>
      <c r="P54" s="118"/>
      <c r="Q54" s="118"/>
      <c r="R54" s="119">
        <f>SUM(R10:R53)</f>
        <v>0</v>
      </c>
      <c r="S54" s="131"/>
    </row>
    <row r="55" spans="1:19" s="132" customFormat="1" ht="15.75" x14ac:dyDescent="0.25">
      <c r="A55" s="479" t="s">
        <v>1635</v>
      </c>
      <c r="B55" s="463"/>
      <c r="C55" s="463"/>
      <c r="D55" s="463"/>
      <c r="E55" s="463"/>
      <c r="F55" s="463"/>
      <c r="G55" s="463"/>
      <c r="H55" s="463"/>
      <c r="I55" s="463"/>
      <c r="J55" s="463"/>
      <c r="K55" s="464"/>
      <c r="L55" s="59">
        <f>SUM(H10:I53)*L54</f>
        <v>0</v>
      </c>
      <c r="M55" s="59"/>
      <c r="N55" s="59"/>
      <c r="O55" s="59">
        <f>SUM(H10:I53)*O54</f>
        <v>0</v>
      </c>
      <c r="P55" s="59"/>
      <c r="Q55" s="59"/>
      <c r="R55" s="60">
        <f>SUM(H10:I53)*R54</f>
        <v>0</v>
      </c>
      <c r="S55" s="131"/>
    </row>
    <row r="56" spans="1:19" ht="18.75" thickBot="1" x14ac:dyDescent="0.3">
      <c r="A56" s="479" t="s">
        <v>1636</v>
      </c>
      <c r="B56" s="463"/>
      <c r="C56" s="463"/>
      <c r="D56" s="463"/>
      <c r="E56" s="463"/>
      <c r="F56" s="463"/>
      <c r="G56" s="463"/>
      <c r="H56" s="463"/>
      <c r="I56" s="463"/>
      <c r="J56" s="463"/>
      <c r="K56" s="464"/>
      <c r="L56" s="465">
        <f>SUM(L55+O55+R55)</f>
        <v>0</v>
      </c>
      <c r="M56" s="466"/>
      <c r="N56" s="466"/>
      <c r="O56" s="466"/>
      <c r="P56" s="466"/>
      <c r="Q56" s="466"/>
      <c r="R56" s="477"/>
    </row>
    <row r="57" spans="1:19" x14ac:dyDescent="0.25">
      <c r="A57" s="468" t="s">
        <v>7</v>
      </c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69"/>
      <c r="M57" s="469"/>
      <c r="N57" s="469"/>
      <c r="O57" s="469"/>
      <c r="P57" s="469"/>
      <c r="Q57" s="469"/>
      <c r="R57" s="470"/>
    </row>
    <row r="58" spans="1:19" ht="13.5" thickBot="1" x14ac:dyDescent="0.3">
      <c r="A58" s="413" t="s">
        <v>1677</v>
      </c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5"/>
    </row>
    <row r="59" spans="1:19" x14ac:dyDescent="0.25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9" x14ac:dyDescent="0.25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9" x14ac:dyDescent="0.25">
      <c r="A61" s="409" t="s">
        <v>1639</v>
      </c>
      <c r="B61" s="409"/>
      <c r="C61" s="409"/>
      <c r="D61" s="409"/>
      <c r="E61" s="409"/>
      <c r="F61" s="409"/>
      <c r="G61" s="409"/>
      <c r="H61" s="409"/>
      <c r="I61" s="409"/>
      <c r="J61" s="409"/>
      <c r="K61" s="409"/>
      <c r="L61" s="409"/>
      <c r="M61" s="409"/>
      <c r="N61" s="409"/>
      <c r="O61" s="409"/>
      <c r="P61" s="409"/>
      <c r="Q61" s="409"/>
      <c r="R61" s="409"/>
    </row>
    <row r="62" spans="1:19" x14ac:dyDescent="0.25">
      <c r="A62" s="392" t="s">
        <v>1637</v>
      </c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392"/>
      <c r="N62" s="392"/>
      <c r="O62" s="392"/>
      <c r="P62" s="392"/>
      <c r="Q62" s="392"/>
      <c r="R62" s="392"/>
    </row>
    <row r="63" spans="1:19" x14ac:dyDescent="0.25">
      <c r="A63" s="393" t="s">
        <v>1638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</row>
    <row r="64" spans="1:19" x14ac:dyDescent="0.25">
      <c r="A64" s="394">
        <f ca="1">TODAY()</f>
        <v>42986</v>
      </c>
      <c r="B64" s="394"/>
      <c r="C64" s="394"/>
      <c r="D64" s="394"/>
      <c r="E64" s="394"/>
      <c r="F64" s="394"/>
      <c r="G64" s="394"/>
      <c r="H64" s="394"/>
      <c r="I64" s="394"/>
      <c r="J64" s="394"/>
      <c r="K64" s="394"/>
      <c r="L64" s="394"/>
      <c r="M64" s="394"/>
      <c r="N64" s="394"/>
      <c r="O64" s="394"/>
      <c r="P64" s="394"/>
      <c r="Q64" s="394"/>
      <c r="R64" s="394"/>
    </row>
    <row r="65" spans="1:18" x14ac:dyDescent="0.25">
      <c r="B65" s="56"/>
      <c r="C65" s="201"/>
      <c r="D65" s="201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64"/>
      <c r="R65" s="56" t="s">
        <v>8</v>
      </c>
    </row>
    <row r="67" spans="1:18" s="210" customFormat="1" x14ac:dyDescent="0.25">
      <c r="A67" s="200"/>
      <c r="B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66"/>
      <c r="R67" s="55"/>
    </row>
    <row r="69" spans="1:18" s="210" customFormat="1" x14ac:dyDescent="0.25">
      <c r="A69" s="200"/>
      <c r="B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66"/>
      <c r="R69" s="55"/>
    </row>
    <row r="70" spans="1:18" s="210" customFormat="1" x14ac:dyDescent="0.25">
      <c r="A70" s="200"/>
      <c r="B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66"/>
      <c r="R70" s="55"/>
    </row>
  </sheetData>
  <mergeCells count="43">
    <mergeCell ref="L8:L9"/>
    <mergeCell ref="C8:C9"/>
    <mergeCell ref="G11:G12"/>
    <mergeCell ref="G13:G17"/>
    <mergeCell ref="G18:G21"/>
    <mergeCell ref="H10:H35"/>
    <mergeCell ref="I10:I35"/>
    <mergeCell ref="H36:H53"/>
    <mergeCell ref="I36:I53"/>
    <mergeCell ref="A54:K54"/>
    <mergeCell ref="A55:K55"/>
    <mergeCell ref="B48:B53"/>
    <mergeCell ref="G48:G50"/>
    <mergeCell ref="G51:G53"/>
    <mergeCell ref="A63:R63"/>
    <mergeCell ref="A64:R64"/>
    <mergeCell ref="A56:K56"/>
    <mergeCell ref="L56:R56"/>
    <mergeCell ref="A57:R57"/>
    <mergeCell ref="A58:R58"/>
    <mergeCell ref="A61:R61"/>
    <mergeCell ref="A62:R62"/>
    <mergeCell ref="A1:C4"/>
    <mergeCell ref="D1:R1"/>
    <mergeCell ref="D2:R2"/>
    <mergeCell ref="D3:R4"/>
    <mergeCell ref="A5:R5"/>
    <mergeCell ref="A6:R6"/>
    <mergeCell ref="A7:R7"/>
    <mergeCell ref="D8:D9"/>
    <mergeCell ref="E8:E9"/>
    <mergeCell ref="A8:A9"/>
    <mergeCell ref="B8:B9"/>
    <mergeCell ref="R8:R9"/>
    <mergeCell ref="O8:O9"/>
    <mergeCell ref="Q8:Q9"/>
    <mergeCell ref="F8:F9"/>
    <mergeCell ref="J8:J9"/>
    <mergeCell ref="K8:K9"/>
    <mergeCell ref="I8:I9"/>
    <mergeCell ref="G8:G9"/>
    <mergeCell ref="H8:H9"/>
    <mergeCell ref="N8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9"/>
  <sheetViews>
    <sheetView view="pageBreakPreview" zoomScale="85" zoomScaleNormal="90" zoomScaleSheetLayoutView="85" workbookViewId="0">
      <selection activeCell="G12" sqref="G12"/>
    </sheetView>
  </sheetViews>
  <sheetFormatPr baseColWidth="10" defaultColWidth="11.42578125" defaultRowHeight="12.75" x14ac:dyDescent="0.25"/>
  <cols>
    <col min="1" max="1" width="5" style="200" customWidth="1"/>
    <col min="2" max="2" width="15.85546875" style="55" customWidth="1"/>
    <col min="3" max="3" width="15.28515625" style="210" customWidth="1"/>
    <col min="4" max="4" width="14.140625" style="210" customWidth="1"/>
    <col min="5" max="5" width="12" style="55" customWidth="1"/>
    <col min="6" max="6" width="9.7109375" style="55" customWidth="1"/>
    <col min="7" max="7" width="13" style="55" customWidth="1"/>
    <col min="8" max="8" width="16.140625" style="55" customWidth="1"/>
    <col min="9" max="9" width="15.7109375" style="55" customWidth="1"/>
    <col min="10" max="10" width="17.28515625" style="55" customWidth="1"/>
    <col min="11" max="11" width="13.5703125" style="55" customWidth="1"/>
    <col min="12" max="12" width="11" style="55" customWidth="1"/>
    <col min="13" max="13" width="15.140625" style="55" customWidth="1"/>
    <col min="14" max="14" width="18.140625" style="55" customWidth="1"/>
    <col min="15" max="15" width="18" style="55" customWidth="1"/>
    <col min="16" max="16" width="13.28515625" style="55" customWidth="1"/>
    <col min="17" max="17" width="16.42578125" style="66" customWidth="1"/>
    <col min="18" max="18" width="24.710937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6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1669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s="268" customFormat="1" ht="35.25" customHeight="1" thickBot="1" x14ac:dyDescent="0.3">
      <c r="A7" s="628" t="s">
        <v>1549</v>
      </c>
      <c r="B7" s="629"/>
      <c r="C7" s="629"/>
      <c r="D7" s="629"/>
      <c r="E7" s="629"/>
      <c r="F7" s="629"/>
      <c r="G7" s="629"/>
      <c r="H7" s="629"/>
      <c r="I7" s="629"/>
      <c r="J7" s="629"/>
      <c r="K7" s="629"/>
      <c r="L7" s="629"/>
      <c r="M7" s="629"/>
      <c r="N7" s="629"/>
      <c r="O7" s="629"/>
      <c r="P7" s="629"/>
      <c r="Q7" s="629"/>
      <c r="R7" s="630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1628</v>
      </c>
      <c r="Q9" s="400"/>
      <c r="R9" s="402"/>
    </row>
    <row r="10" spans="1:19" s="268" customFormat="1" ht="50.25" customHeight="1" x14ac:dyDescent="0.25">
      <c r="A10" s="273">
        <v>1</v>
      </c>
      <c r="B10" s="206" t="s">
        <v>1550</v>
      </c>
      <c r="C10" s="206" t="s">
        <v>1551</v>
      </c>
      <c r="D10" s="206" t="s">
        <v>1552</v>
      </c>
      <c r="E10" s="206" t="s">
        <v>1553</v>
      </c>
      <c r="F10" s="206" t="s">
        <v>1554</v>
      </c>
      <c r="G10" s="206" t="s">
        <v>270</v>
      </c>
      <c r="H10" s="515" t="s">
        <v>1679</v>
      </c>
      <c r="I10" s="515" t="s">
        <v>1679</v>
      </c>
      <c r="J10" s="101"/>
      <c r="K10" s="206"/>
      <c r="L10" s="206"/>
      <c r="M10" s="206" t="s">
        <v>1674</v>
      </c>
      <c r="N10" s="206"/>
      <c r="O10" s="206"/>
      <c r="P10" s="211" t="s">
        <v>1674</v>
      </c>
      <c r="Q10" s="631"/>
      <c r="R10" s="633"/>
    </row>
    <row r="11" spans="1:19" s="268" customFormat="1" ht="51.75" customHeight="1" x14ac:dyDescent="0.25">
      <c r="A11" s="274">
        <v>2</v>
      </c>
      <c r="B11" s="212" t="s">
        <v>1555</v>
      </c>
      <c r="C11" s="212" t="s">
        <v>1556</v>
      </c>
      <c r="D11" s="212" t="s">
        <v>1557</v>
      </c>
      <c r="E11" s="212" t="s">
        <v>1558</v>
      </c>
      <c r="F11" s="212">
        <v>50283</v>
      </c>
      <c r="G11" s="212" t="s">
        <v>838</v>
      </c>
      <c r="H11" s="516"/>
      <c r="I11" s="516"/>
      <c r="J11" s="100"/>
      <c r="K11" s="212"/>
      <c r="L11" s="212"/>
      <c r="M11" s="212" t="s">
        <v>1627</v>
      </c>
      <c r="N11" s="212"/>
      <c r="O11" s="212"/>
      <c r="P11" s="212" t="s">
        <v>1628</v>
      </c>
      <c r="Q11" s="632"/>
      <c r="R11" s="634"/>
    </row>
    <row r="12" spans="1:19" s="268" customFormat="1" ht="50.25" customHeight="1" x14ac:dyDescent="0.25">
      <c r="A12" s="275">
        <v>3</v>
      </c>
      <c r="B12" s="19" t="s">
        <v>1559</v>
      </c>
      <c r="C12" s="19" t="s">
        <v>1560</v>
      </c>
      <c r="D12" s="19" t="s">
        <v>1561</v>
      </c>
      <c r="E12" s="19" t="s">
        <v>1562</v>
      </c>
      <c r="F12" s="19" t="s">
        <v>1120</v>
      </c>
      <c r="G12" s="220" t="s">
        <v>1563</v>
      </c>
      <c r="H12" s="508"/>
      <c r="I12" s="508"/>
      <c r="J12" s="100"/>
      <c r="K12" s="220"/>
      <c r="L12" s="220"/>
      <c r="M12" s="220" t="s">
        <v>1627</v>
      </c>
      <c r="N12" s="220"/>
      <c r="O12" s="220"/>
      <c r="P12" s="212" t="s">
        <v>1628</v>
      </c>
      <c r="Q12" s="632"/>
      <c r="R12" s="634"/>
    </row>
    <row r="13" spans="1:19" s="132" customFormat="1" ht="27.75" customHeight="1" x14ac:dyDescent="0.25">
      <c r="A13" s="479" t="s">
        <v>1635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4"/>
      <c r="L13" s="59">
        <f>SUM(L10:L12)</f>
        <v>0</v>
      </c>
      <c r="M13" s="59"/>
      <c r="N13" s="59"/>
      <c r="O13" s="59">
        <f>SUM(O10:O12)</f>
        <v>0</v>
      </c>
      <c r="P13" s="59"/>
      <c r="Q13" s="59"/>
      <c r="R13" s="60">
        <f>SUM(R10:R12)</f>
        <v>0</v>
      </c>
      <c r="S13" s="131"/>
    </row>
    <row r="14" spans="1:19" s="132" customFormat="1" ht="27.75" customHeight="1" x14ac:dyDescent="0.25">
      <c r="A14" s="479" t="s">
        <v>1635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4"/>
      <c r="L14" s="59">
        <f>SUM(H10:I12)*L13</f>
        <v>0</v>
      </c>
      <c r="M14" s="59"/>
      <c r="N14" s="59"/>
      <c r="O14" s="59">
        <f>SUM(H10:I12)*O13</f>
        <v>0</v>
      </c>
      <c r="P14" s="59"/>
      <c r="Q14" s="59"/>
      <c r="R14" s="60">
        <f>SUM(H10:I12)*R13</f>
        <v>0</v>
      </c>
      <c r="S14" s="131"/>
    </row>
    <row r="15" spans="1:19" ht="35.1" customHeight="1" thickBot="1" x14ac:dyDescent="0.3">
      <c r="A15" s="479" t="s">
        <v>1636</v>
      </c>
      <c r="B15" s="463"/>
      <c r="C15" s="463"/>
      <c r="D15" s="463"/>
      <c r="E15" s="463"/>
      <c r="F15" s="463"/>
      <c r="G15" s="463"/>
      <c r="H15" s="463"/>
      <c r="I15" s="463"/>
      <c r="J15" s="463"/>
      <c r="K15" s="464"/>
      <c r="L15" s="465">
        <f>SUM(L14+O14+R14)</f>
        <v>0</v>
      </c>
      <c r="M15" s="466"/>
      <c r="N15" s="466"/>
      <c r="O15" s="466"/>
      <c r="P15" s="466"/>
      <c r="Q15" s="466"/>
      <c r="R15" s="477"/>
    </row>
    <row r="16" spans="1:19" ht="30" customHeight="1" x14ac:dyDescent="0.25">
      <c r="A16" s="468" t="s">
        <v>7</v>
      </c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70"/>
    </row>
    <row r="17" spans="1:18" ht="25.5" customHeight="1" thickBot="1" x14ac:dyDescent="0.3">
      <c r="A17" s="413" t="s">
        <v>1677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5"/>
    </row>
    <row r="18" spans="1:18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47.25" customHeight="1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x14ac:dyDescent="0.25">
      <c r="A20" s="409" t="s">
        <v>1639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</row>
    <row r="21" spans="1:18" ht="15" customHeight="1" x14ac:dyDescent="0.25">
      <c r="A21" s="392" t="s">
        <v>1637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</row>
    <row r="22" spans="1:18" ht="21.75" customHeight="1" x14ac:dyDescent="0.25">
      <c r="A22" s="393" t="s">
        <v>1638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</row>
    <row r="23" spans="1:18" ht="21" customHeight="1" x14ac:dyDescent="0.25">
      <c r="A23" s="394">
        <f ca="1">TODAY()</f>
        <v>42986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  <row r="24" spans="1:18" x14ac:dyDescent="0.25">
      <c r="B24" s="56"/>
      <c r="C24" s="201"/>
      <c r="D24" s="201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64"/>
      <c r="R24" s="56" t="s">
        <v>8</v>
      </c>
    </row>
    <row r="26" spans="1:18" s="210" customFormat="1" x14ac:dyDescent="0.25">
      <c r="A26" s="200"/>
      <c r="B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66"/>
      <c r="R26" s="55"/>
    </row>
    <row r="28" spans="1:18" s="210" customFormat="1" x14ac:dyDescent="0.25">
      <c r="A28" s="200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  <row r="29" spans="1:18" s="210" customFormat="1" x14ac:dyDescent="0.25">
      <c r="A29" s="200"/>
      <c r="B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66"/>
      <c r="R29" s="55"/>
    </row>
  </sheetData>
  <mergeCells count="37">
    <mergeCell ref="A23:R23"/>
    <mergeCell ref="A15:K15"/>
    <mergeCell ref="L15:R15"/>
    <mergeCell ref="A16:R16"/>
    <mergeCell ref="A17:R17"/>
    <mergeCell ref="A20:R20"/>
    <mergeCell ref="A21:R21"/>
    <mergeCell ref="O8:O9"/>
    <mergeCell ref="Q8:Q9"/>
    <mergeCell ref="H10:H12"/>
    <mergeCell ref="I10:I12"/>
    <mergeCell ref="A22:R22"/>
    <mergeCell ref="A13:K13"/>
    <mergeCell ref="A14:K14"/>
    <mergeCell ref="Q10:Q12"/>
    <mergeCell ref="R10:R12"/>
    <mergeCell ref="A1:C4"/>
    <mergeCell ref="D1:R1"/>
    <mergeCell ref="D2:R2"/>
    <mergeCell ref="D3:R4"/>
    <mergeCell ref="A5:R5"/>
    <mergeCell ref="A6:R6"/>
    <mergeCell ref="D8:D9"/>
    <mergeCell ref="E8:E9"/>
    <mergeCell ref="F8:F9"/>
    <mergeCell ref="G8:G9"/>
    <mergeCell ref="H8:H9"/>
    <mergeCell ref="A7:R7"/>
    <mergeCell ref="A8:A9"/>
    <mergeCell ref="B8:B9"/>
    <mergeCell ref="C8:C9"/>
    <mergeCell ref="I8:I9"/>
    <mergeCell ref="R8:R9"/>
    <mergeCell ref="J8:J9"/>
    <mergeCell ref="K8:K9"/>
    <mergeCell ref="L8:L9"/>
    <mergeCell ref="N8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7"/>
  <sheetViews>
    <sheetView view="pageBreakPreview" zoomScale="85" zoomScaleNormal="90" zoomScaleSheetLayoutView="85" workbookViewId="0">
      <selection activeCell="J17" sqref="J17"/>
    </sheetView>
  </sheetViews>
  <sheetFormatPr baseColWidth="10" defaultColWidth="11.42578125" defaultRowHeight="12.75" x14ac:dyDescent="0.25"/>
  <cols>
    <col min="1" max="1" width="5" style="200" customWidth="1"/>
    <col min="2" max="2" width="19" style="55" customWidth="1"/>
    <col min="3" max="3" width="16.5703125" style="210" customWidth="1"/>
    <col min="4" max="4" width="14.7109375" style="210" customWidth="1"/>
    <col min="5" max="5" width="16.5703125" style="55" customWidth="1"/>
    <col min="6" max="6" width="14.140625" style="55" customWidth="1"/>
    <col min="7" max="7" width="23.7109375" style="55" customWidth="1"/>
    <col min="8" max="8" width="15" style="55" customWidth="1"/>
    <col min="9" max="9" width="15.85546875" style="55" customWidth="1"/>
    <col min="10" max="10" width="16" style="55" customWidth="1"/>
    <col min="11" max="11" width="11.5703125" style="55" customWidth="1"/>
    <col min="12" max="12" width="11" style="55" customWidth="1"/>
    <col min="13" max="13" width="14.5703125" style="55" customWidth="1"/>
    <col min="14" max="14" width="18.140625" style="55" customWidth="1"/>
    <col min="15" max="15" width="13.42578125" style="55" customWidth="1"/>
    <col min="16" max="16" width="14.28515625" style="55" customWidth="1"/>
    <col min="17" max="17" width="13.28515625" style="66" customWidth="1"/>
    <col min="18" max="18" width="14.42578125" style="55" customWidth="1"/>
    <col min="19" max="16384" width="11.42578125" style="55"/>
  </cols>
  <sheetData>
    <row r="1" spans="1:19" ht="30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30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18.7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14.2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1670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s="268" customFormat="1" ht="29.25" customHeight="1" thickBot="1" x14ac:dyDescent="0.3">
      <c r="A7" s="487" t="s">
        <v>1564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9" ht="34.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9" ht="28.5" customHeight="1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1628</v>
      </c>
      <c r="Q9" s="513"/>
      <c r="R9" s="512"/>
    </row>
    <row r="10" spans="1:19" s="132" customFormat="1" ht="27.75" customHeight="1" x14ac:dyDescent="0.25">
      <c r="A10" s="276">
        <v>1</v>
      </c>
      <c r="B10" s="30" t="s">
        <v>1565</v>
      </c>
      <c r="C10" s="30" t="s">
        <v>610</v>
      </c>
      <c r="D10" s="30" t="s">
        <v>1566</v>
      </c>
      <c r="E10" s="30" t="s">
        <v>1567</v>
      </c>
      <c r="F10" s="30" t="s">
        <v>1568</v>
      </c>
      <c r="G10" s="30" t="s">
        <v>1516</v>
      </c>
      <c r="H10" s="615" t="s">
        <v>1679</v>
      </c>
      <c r="I10" s="615" t="s">
        <v>1679</v>
      </c>
      <c r="J10" s="111"/>
      <c r="K10" s="111"/>
      <c r="L10" s="111"/>
      <c r="M10" s="111"/>
      <c r="N10" s="111"/>
      <c r="O10" s="111"/>
      <c r="P10" s="111"/>
      <c r="Q10" s="111"/>
      <c r="R10" s="277"/>
      <c r="S10" s="131"/>
    </row>
    <row r="11" spans="1:19" s="132" customFormat="1" ht="27.75" customHeight="1" x14ac:dyDescent="0.25">
      <c r="A11" s="274">
        <v>2</v>
      </c>
      <c r="B11" s="19" t="s">
        <v>1565</v>
      </c>
      <c r="C11" s="19" t="s">
        <v>1569</v>
      </c>
      <c r="D11" s="19" t="s">
        <v>14</v>
      </c>
      <c r="E11" s="19" t="s">
        <v>14</v>
      </c>
      <c r="F11" s="19" t="s">
        <v>1570</v>
      </c>
      <c r="G11" s="19" t="s">
        <v>1516</v>
      </c>
      <c r="H11" s="616"/>
      <c r="I11" s="616"/>
      <c r="J11" s="100"/>
      <c r="K11" s="100"/>
      <c r="L11" s="100"/>
      <c r="M11" s="100"/>
      <c r="N11" s="100"/>
      <c r="O11" s="100"/>
      <c r="P11" s="100"/>
      <c r="Q11" s="100"/>
      <c r="R11" s="278"/>
      <c r="S11" s="131"/>
    </row>
    <row r="12" spans="1:19" s="132" customFormat="1" ht="27.75" customHeight="1" x14ac:dyDescent="0.25">
      <c r="A12" s="274">
        <v>3</v>
      </c>
      <c r="B12" s="19" t="s">
        <v>1571</v>
      </c>
      <c r="C12" s="19" t="s">
        <v>1572</v>
      </c>
      <c r="D12" s="19" t="s">
        <v>1573</v>
      </c>
      <c r="E12" s="19" t="s">
        <v>1574</v>
      </c>
      <c r="F12" s="19">
        <v>50230</v>
      </c>
      <c r="G12" s="19" t="s">
        <v>587</v>
      </c>
      <c r="H12" s="616"/>
      <c r="I12" s="616"/>
      <c r="J12" s="100"/>
      <c r="K12" s="100"/>
      <c r="L12" s="100"/>
      <c r="M12" s="100"/>
      <c r="N12" s="100"/>
      <c r="O12" s="100"/>
      <c r="P12" s="100"/>
      <c r="Q12" s="100"/>
      <c r="R12" s="278"/>
      <c r="S12" s="131"/>
    </row>
    <row r="13" spans="1:19" s="132" customFormat="1" ht="27.75" customHeight="1" x14ac:dyDescent="0.25">
      <c r="A13" s="274">
        <v>4</v>
      </c>
      <c r="B13" s="19" t="s">
        <v>1571</v>
      </c>
      <c r="C13" s="19" t="s">
        <v>1573</v>
      </c>
      <c r="D13" s="19" t="s">
        <v>1616</v>
      </c>
      <c r="E13" s="19" t="s">
        <v>1617</v>
      </c>
      <c r="F13" s="19">
        <v>58226</v>
      </c>
      <c r="G13" s="19" t="s">
        <v>537</v>
      </c>
      <c r="H13" s="616"/>
      <c r="I13" s="616"/>
      <c r="J13" s="100"/>
      <c r="K13" s="100"/>
      <c r="L13" s="100"/>
      <c r="M13" s="100"/>
      <c r="N13" s="100"/>
      <c r="O13" s="100"/>
      <c r="P13" s="100"/>
      <c r="Q13" s="100"/>
      <c r="R13" s="278"/>
      <c r="S13" s="131"/>
    </row>
    <row r="14" spans="1:19" s="132" customFormat="1" ht="27.75" customHeight="1" x14ac:dyDescent="0.25">
      <c r="A14" s="274">
        <v>5</v>
      </c>
      <c r="B14" s="19" t="s">
        <v>1571</v>
      </c>
      <c r="C14" s="19" t="s">
        <v>1573</v>
      </c>
      <c r="D14" s="19" t="s">
        <v>1616</v>
      </c>
      <c r="E14" s="19" t="s">
        <v>1618</v>
      </c>
      <c r="F14" s="19">
        <v>58227</v>
      </c>
      <c r="G14" s="19" t="s">
        <v>537</v>
      </c>
      <c r="H14" s="616"/>
      <c r="I14" s="616"/>
      <c r="J14" s="100"/>
      <c r="K14" s="100"/>
      <c r="L14" s="100"/>
      <c r="M14" s="100"/>
      <c r="N14" s="100"/>
      <c r="O14" s="100"/>
      <c r="P14" s="100"/>
      <c r="Q14" s="100"/>
      <c r="R14" s="278"/>
      <c r="S14" s="131"/>
    </row>
    <row r="15" spans="1:19" s="132" customFormat="1" ht="27.75" customHeight="1" x14ac:dyDescent="0.25">
      <c r="A15" s="274">
        <v>6</v>
      </c>
      <c r="B15" s="19" t="s">
        <v>1565</v>
      </c>
      <c r="C15" s="19" t="s">
        <v>1575</v>
      </c>
      <c r="D15" s="19" t="s">
        <v>1576</v>
      </c>
      <c r="E15" s="19" t="s">
        <v>1577</v>
      </c>
      <c r="F15" s="19" t="s">
        <v>14</v>
      </c>
      <c r="G15" s="19" t="s">
        <v>587</v>
      </c>
      <c r="H15" s="616"/>
      <c r="I15" s="616"/>
      <c r="J15" s="100"/>
      <c r="K15" s="100"/>
      <c r="L15" s="100"/>
      <c r="M15" s="100"/>
      <c r="N15" s="100"/>
      <c r="O15" s="100"/>
      <c r="P15" s="100"/>
      <c r="Q15" s="100"/>
      <c r="R15" s="278"/>
      <c r="S15" s="131"/>
    </row>
    <row r="16" spans="1:19" s="132" customFormat="1" ht="27.75" customHeight="1" x14ac:dyDescent="0.25">
      <c r="A16" s="274">
        <v>7</v>
      </c>
      <c r="B16" s="19" t="s">
        <v>1571</v>
      </c>
      <c r="C16" s="19" t="s">
        <v>1569</v>
      </c>
      <c r="D16" s="19" t="s">
        <v>14</v>
      </c>
      <c r="E16" s="19" t="s">
        <v>14</v>
      </c>
      <c r="F16" s="19" t="s">
        <v>1578</v>
      </c>
      <c r="G16" s="19" t="s">
        <v>537</v>
      </c>
      <c r="H16" s="616"/>
      <c r="I16" s="616"/>
      <c r="J16" s="100"/>
      <c r="K16" s="100"/>
      <c r="L16" s="100"/>
      <c r="M16" s="100"/>
      <c r="N16" s="100"/>
      <c r="O16" s="100"/>
      <c r="P16" s="100"/>
      <c r="Q16" s="100"/>
      <c r="R16" s="278"/>
      <c r="S16" s="131"/>
    </row>
    <row r="17" spans="1:19" s="132" customFormat="1" ht="27.75" customHeight="1" x14ac:dyDescent="0.25">
      <c r="A17" s="274">
        <v>8</v>
      </c>
      <c r="B17" s="19" t="s">
        <v>1571</v>
      </c>
      <c r="C17" s="19" t="s">
        <v>1573</v>
      </c>
      <c r="D17" s="19" t="s">
        <v>14</v>
      </c>
      <c r="E17" s="19" t="s">
        <v>14</v>
      </c>
      <c r="F17" s="19" t="s">
        <v>14</v>
      </c>
      <c r="G17" s="19" t="s">
        <v>537</v>
      </c>
      <c r="H17" s="616"/>
      <c r="I17" s="616"/>
      <c r="J17" s="100"/>
      <c r="K17" s="100"/>
      <c r="L17" s="100"/>
      <c r="M17" s="100"/>
      <c r="N17" s="100"/>
      <c r="O17" s="100"/>
      <c r="P17" s="100"/>
      <c r="Q17" s="100"/>
      <c r="R17" s="278"/>
      <c r="S17" s="131"/>
    </row>
    <row r="18" spans="1:19" s="132" customFormat="1" ht="27.75" customHeight="1" x14ac:dyDescent="0.25">
      <c r="A18" s="274">
        <v>9</v>
      </c>
      <c r="B18" s="19" t="s">
        <v>1571</v>
      </c>
      <c r="C18" s="19" t="s">
        <v>1579</v>
      </c>
      <c r="D18" s="19" t="s">
        <v>1580</v>
      </c>
      <c r="E18" s="19" t="s">
        <v>1581</v>
      </c>
      <c r="F18" s="19" t="s">
        <v>1582</v>
      </c>
      <c r="G18" s="19" t="s">
        <v>543</v>
      </c>
      <c r="H18" s="616"/>
      <c r="I18" s="616"/>
      <c r="J18" s="100"/>
      <c r="K18" s="100"/>
      <c r="L18" s="100"/>
      <c r="M18" s="100"/>
      <c r="N18" s="100"/>
      <c r="O18" s="100"/>
      <c r="P18" s="100"/>
      <c r="Q18" s="100"/>
      <c r="R18" s="278"/>
      <c r="S18" s="131"/>
    </row>
    <row r="19" spans="1:19" s="132" customFormat="1" ht="27.75" customHeight="1" x14ac:dyDescent="0.25">
      <c r="A19" s="274">
        <v>10</v>
      </c>
      <c r="B19" s="19" t="s">
        <v>1583</v>
      </c>
      <c r="C19" s="19" t="s">
        <v>522</v>
      </c>
      <c r="D19" s="19" t="s">
        <v>1584</v>
      </c>
      <c r="E19" s="19" t="s">
        <v>1585</v>
      </c>
      <c r="F19" s="19" t="s">
        <v>1586</v>
      </c>
      <c r="G19" s="19" t="s">
        <v>543</v>
      </c>
      <c r="H19" s="616"/>
      <c r="I19" s="616"/>
      <c r="J19" s="100"/>
      <c r="K19" s="100"/>
      <c r="L19" s="100"/>
      <c r="M19" s="100"/>
      <c r="N19" s="100"/>
      <c r="O19" s="100"/>
      <c r="P19" s="100"/>
      <c r="Q19" s="100"/>
      <c r="R19" s="278"/>
      <c r="S19" s="131"/>
    </row>
    <row r="20" spans="1:19" s="132" customFormat="1" ht="27.75" customHeight="1" thickBot="1" x14ac:dyDescent="0.3">
      <c r="A20" s="279">
        <v>11</v>
      </c>
      <c r="B20" s="21" t="s">
        <v>1571</v>
      </c>
      <c r="C20" s="21" t="s">
        <v>577</v>
      </c>
      <c r="D20" s="21" t="s">
        <v>14</v>
      </c>
      <c r="E20" s="21" t="s">
        <v>1587</v>
      </c>
      <c r="F20" s="21" t="s">
        <v>1588</v>
      </c>
      <c r="G20" s="21" t="s">
        <v>543</v>
      </c>
      <c r="H20" s="617"/>
      <c r="I20" s="617"/>
      <c r="J20" s="115"/>
      <c r="K20" s="115"/>
      <c r="L20" s="115"/>
      <c r="M20" s="115"/>
      <c r="N20" s="115"/>
      <c r="O20" s="115"/>
      <c r="P20" s="115"/>
      <c r="Q20" s="115"/>
      <c r="R20" s="280"/>
      <c r="S20" s="131"/>
    </row>
    <row r="21" spans="1:19" s="132" customFormat="1" ht="27.75" customHeight="1" x14ac:dyDescent="0.25">
      <c r="A21" s="478" t="s">
        <v>1635</v>
      </c>
      <c r="B21" s="460"/>
      <c r="C21" s="460"/>
      <c r="D21" s="460"/>
      <c r="E21" s="460"/>
      <c r="F21" s="460"/>
      <c r="G21" s="460"/>
      <c r="H21" s="460"/>
      <c r="I21" s="460"/>
      <c r="J21" s="460"/>
      <c r="K21" s="461"/>
      <c r="L21" s="110">
        <f>SUM(L10:L20)</f>
        <v>0</v>
      </c>
      <c r="M21" s="110"/>
      <c r="N21" s="110"/>
      <c r="O21" s="110">
        <f>SUM(O10:O20)</f>
        <v>0</v>
      </c>
      <c r="P21" s="110"/>
      <c r="Q21" s="110"/>
      <c r="R21" s="120">
        <f>SUM(R10:R20)</f>
        <v>0</v>
      </c>
      <c r="S21" s="131"/>
    </row>
    <row r="22" spans="1:19" s="132" customFormat="1" ht="27.75" customHeight="1" x14ac:dyDescent="0.25">
      <c r="A22" s="479" t="s">
        <v>1635</v>
      </c>
      <c r="B22" s="463"/>
      <c r="C22" s="463"/>
      <c r="D22" s="463"/>
      <c r="E22" s="463"/>
      <c r="F22" s="463"/>
      <c r="G22" s="463"/>
      <c r="H22" s="463"/>
      <c r="I22" s="463"/>
      <c r="J22" s="463"/>
      <c r="K22" s="464"/>
      <c r="L22" s="59">
        <f>SUM(H10:I20)*L21</f>
        <v>0</v>
      </c>
      <c r="M22" s="59"/>
      <c r="N22" s="59"/>
      <c r="O22" s="59">
        <f>SUM(H10:I20)*O21</f>
        <v>0</v>
      </c>
      <c r="P22" s="59"/>
      <c r="Q22" s="59"/>
      <c r="R22" s="60">
        <f>SUM(H10:I20)*R21</f>
        <v>0</v>
      </c>
      <c r="S22" s="131"/>
    </row>
    <row r="23" spans="1:19" ht="26.25" customHeight="1" thickBot="1" x14ac:dyDescent="0.3">
      <c r="A23" s="479" t="s">
        <v>1636</v>
      </c>
      <c r="B23" s="463"/>
      <c r="C23" s="463"/>
      <c r="D23" s="463"/>
      <c r="E23" s="463"/>
      <c r="F23" s="463"/>
      <c r="G23" s="463"/>
      <c r="H23" s="463"/>
      <c r="I23" s="463"/>
      <c r="J23" s="463"/>
      <c r="K23" s="464"/>
      <c r="L23" s="465">
        <f>SUM(L22+O22+R22)</f>
        <v>0</v>
      </c>
      <c r="M23" s="466"/>
      <c r="N23" s="466"/>
      <c r="O23" s="466"/>
      <c r="P23" s="466"/>
      <c r="Q23" s="466"/>
      <c r="R23" s="477"/>
    </row>
    <row r="24" spans="1:19" ht="25.5" customHeight="1" x14ac:dyDescent="0.25">
      <c r="A24" s="468" t="s">
        <v>7</v>
      </c>
      <c r="B24" s="469"/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69"/>
      <c r="Q24" s="469"/>
      <c r="R24" s="470"/>
    </row>
    <row r="25" spans="1:19" ht="25.5" customHeight="1" thickBot="1" x14ac:dyDescent="0.3">
      <c r="A25" s="413" t="s">
        <v>1677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5"/>
    </row>
    <row r="26" spans="1:19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9" ht="29.25" customHeight="1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9" x14ac:dyDescent="0.25">
      <c r="A28" s="409" t="s">
        <v>1639</v>
      </c>
      <c r="B28" s="409"/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</row>
    <row r="29" spans="1:19" ht="15" customHeight="1" x14ac:dyDescent="0.25">
      <c r="A29" s="392" t="s">
        <v>1637</v>
      </c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</row>
    <row r="30" spans="1:19" ht="15.75" customHeight="1" x14ac:dyDescent="0.25">
      <c r="A30" s="393" t="s">
        <v>1638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</row>
    <row r="31" spans="1:19" ht="21" customHeight="1" x14ac:dyDescent="0.25">
      <c r="A31" s="394">
        <f ca="1">TODAY()</f>
        <v>42986</v>
      </c>
      <c r="B31" s="394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</row>
    <row r="32" spans="1:19" x14ac:dyDescent="0.25">
      <c r="B32" s="56"/>
      <c r="C32" s="201"/>
      <c r="D32" s="20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64"/>
      <c r="R32" s="56" t="s">
        <v>8</v>
      </c>
    </row>
    <row r="34" spans="1:18" s="210" customFormat="1" x14ac:dyDescent="0.25">
      <c r="A34" s="200"/>
      <c r="B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66"/>
      <c r="R34" s="55"/>
    </row>
    <row r="36" spans="1:18" s="210" customFormat="1" x14ac:dyDescent="0.25">
      <c r="A36" s="200"/>
      <c r="B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66"/>
      <c r="R36" s="55"/>
    </row>
    <row r="37" spans="1:18" s="210" customFormat="1" x14ac:dyDescent="0.25">
      <c r="A37" s="200"/>
      <c r="B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66"/>
      <c r="R37" s="55"/>
    </row>
  </sheetData>
  <mergeCells count="35">
    <mergeCell ref="A31:R31"/>
    <mergeCell ref="A23:K23"/>
    <mergeCell ref="L23:R23"/>
    <mergeCell ref="A24:R24"/>
    <mergeCell ref="A25:R25"/>
    <mergeCell ref="A28:R28"/>
    <mergeCell ref="A29:R29"/>
    <mergeCell ref="C8:C9"/>
    <mergeCell ref="I8:I9"/>
    <mergeCell ref="H10:H20"/>
    <mergeCell ref="I10:I20"/>
    <mergeCell ref="A30:R30"/>
    <mergeCell ref="A21:K21"/>
    <mergeCell ref="A22:K22"/>
    <mergeCell ref="A1:C4"/>
    <mergeCell ref="D1:R1"/>
    <mergeCell ref="D2:R2"/>
    <mergeCell ref="D3:R4"/>
    <mergeCell ref="A5:R5"/>
    <mergeCell ref="A6:R6"/>
    <mergeCell ref="D8:D9"/>
    <mergeCell ref="E8:E9"/>
    <mergeCell ref="F8:F9"/>
    <mergeCell ref="G8:G9"/>
    <mergeCell ref="H8:H9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B8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R41"/>
  <sheetViews>
    <sheetView view="pageBreakPreview" zoomScale="85" zoomScaleNormal="90" zoomScaleSheetLayoutView="85" workbookViewId="0">
      <pane ySplit="9" topLeftCell="A22" activePane="bottomLeft" state="frozen"/>
      <selection pane="bottomLeft" activeCell="E24" sqref="E24"/>
    </sheetView>
  </sheetViews>
  <sheetFormatPr baseColWidth="10" defaultColWidth="11.42578125" defaultRowHeight="12.75" x14ac:dyDescent="0.25"/>
  <cols>
    <col min="1" max="1" width="5" style="70" customWidth="1"/>
    <col min="2" max="2" width="13.85546875" style="55" customWidth="1"/>
    <col min="3" max="3" width="12" style="65" customWidth="1"/>
    <col min="4" max="4" width="13.85546875" style="65" customWidth="1"/>
    <col min="5" max="5" width="12.85546875" style="55" customWidth="1"/>
    <col min="6" max="6" width="14.42578125" style="55" customWidth="1"/>
    <col min="7" max="7" width="19.7109375" style="55" customWidth="1"/>
    <col min="8" max="8" width="18.28515625" style="55" customWidth="1"/>
    <col min="9" max="9" width="17.7109375" style="55" customWidth="1"/>
    <col min="10" max="10" width="17.42578125" style="55" customWidth="1"/>
    <col min="11" max="11" width="14.85546875" style="55" customWidth="1"/>
    <col min="12" max="12" width="11" style="55" customWidth="1"/>
    <col min="13" max="13" width="18" style="55" customWidth="1"/>
    <col min="14" max="14" width="15.85546875" style="55" customWidth="1"/>
    <col min="15" max="15" width="16" style="55" customWidth="1"/>
    <col min="16" max="16" width="15.85546875" style="55" customWidth="1"/>
    <col min="17" max="17" width="15" style="66" customWidth="1"/>
    <col min="18" max="18" width="15.140625" style="55" customWidth="1"/>
    <col min="19" max="16384" width="11.42578125" style="55"/>
  </cols>
  <sheetData>
    <row r="1" spans="1:18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17.2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1" customHeight="1" thickBot="1" x14ac:dyDescent="0.3">
      <c r="A6" s="449" t="s">
        <v>1633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24" customHeight="1" thickBot="1" x14ac:dyDescent="0.3">
      <c r="A7" s="452" t="s">
        <v>1373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36.7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8" ht="19.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1674</v>
      </c>
      <c r="Q9" s="400"/>
      <c r="R9" s="402"/>
    </row>
    <row r="10" spans="1:18" ht="32.25" customHeight="1" x14ac:dyDescent="0.25">
      <c r="A10" s="108">
        <v>1</v>
      </c>
      <c r="B10" s="418" t="s">
        <v>360</v>
      </c>
      <c r="C10" s="74" t="s">
        <v>356</v>
      </c>
      <c r="D10" s="74" t="s">
        <v>357</v>
      </c>
      <c r="E10" s="74">
        <v>406506104</v>
      </c>
      <c r="F10" s="80">
        <v>44668</v>
      </c>
      <c r="G10" s="77" t="s">
        <v>265</v>
      </c>
      <c r="H10" s="480">
        <v>1</v>
      </c>
      <c r="I10" s="480">
        <v>1</v>
      </c>
      <c r="J10" s="77"/>
      <c r="K10" s="77"/>
      <c r="L10" s="77"/>
      <c r="M10" s="77"/>
      <c r="N10" s="77"/>
      <c r="O10" s="77"/>
      <c r="P10" s="112"/>
      <c r="Q10" s="126"/>
      <c r="R10" s="113"/>
    </row>
    <row r="11" spans="1:18" ht="32.25" customHeight="1" x14ac:dyDescent="0.25">
      <c r="A11" s="57">
        <v>2</v>
      </c>
      <c r="B11" s="416"/>
      <c r="C11" s="76" t="s">
        <v>356</v>
      </c>
      <c r="D11" s="76" t="s">
        <v>357</v>
      </c>
      <c r="E11" s="76">
        <v>406506108</v>
      </c>
      <c r="F11" s="84">
        <v>44665</v>
      </c>
      <c r="G11" s="78" t="s">
        <v>265</v>
      </c>
      <c r="H11" s="481"/>
      <c r="I11" s="481"/>
      <c r="J11" s="78"/>
      <c r="K11" s="78"/>
      <c r="L11" s="78"/>
      <c r="M11" s="78"/>
      <c r="N11" s="78"/>
      <c r="O11" s="78"/>
      <c r="P11" s="107"/>
      <c r="Q11" s="122"/>
      <c r="R11" s="114"/>
    </row>
    <row r="12" spans="1:18" ht="32.25" customHeight="1" x14ac:dyDescent="0.25">
      <c r="A12" s="57">
        <v>3</v>
      </c>
      <c r="B12" s="416"/>
      <c r="C12" s="76" t="s">
        <v>356</v>
      </c>
      <c r="D12" s="76" t="s">
        <v>357</v>
      </c>
      <c r="E12" s="76">
        <v>434705021</v>
      </c>
      <c r="F12" s="84">
        <v>44663</v>
      </c>
      <c r="G12" s="78" t="s">
        <v>265</v>
      </c>
      <c r="H12" s="481"/>
      <c r="I12" s="481"/>
      <c r="J12" s="78"/>
      <c r="K12" s="78"/>
      <c r="L12" s="78"/>
      <c r="M12" s="78"/>
      <c r="N12" s="78"/>
      <c r="O12" s="78"/>
      <c r="P12" s="107"/>
      <c r="Q12" s="122"/>
      <c r="R12" s="114"/>
    </row>
    <row r="13" spans="1:18" ht="32.25" customHeight="1" x14ac:dyDescent="0.25">
      <c r="A13" s="57">
        <v>4</v>
      </c>
      <c r="B13" s="416"/>
      <c r="C13" s="76" t="s">
        <v>356</v>
      </c>
      <c r="D13" s="76" t="s">
        <v>357</v>
      </c>
      <c r="E13" s="76">
        <v>404606068</v>
      </c>
      <c r="F13" s="84">
        <v>44664</v>
      </c>
      <c r="G13" s="78" t="s">
        <v>265</v>
      </c>
      <c r="H13" s="481"/>
      <c r="I13" s="481"/>
      <c r="J13" s="78"/>
      <c r="K13" s="78"/>
      <c r="L13" s="78"/>
      <c r="M13" s="78"/>
      <c r="N13" s="78"/>
      <c r="O13" s="78"/>
      <c r="P13" s="107"/>
      <c r="Q13" s="122"/>
      <c r="R13" s="114"/>
    </row>
    <row r="14" spans="1:18" ht="32.25" customHeight="1" x14ac:dyDescent="0.25">
      <c r="A14" s="57">
        <v>5</v>
      </c>
      <c r="B14" s="416"/>
      <c r="C14" s="76" t="s">
        <v>356</v>
      </c>
      <c r="D14" s="76" t="s">
        <v>357</v>
      </c>
      <c r="E14" s="76">
        <v>406506107</v>
      </c>
      <c r="F14" s="84">
        <v>44669</v>
      </c>
      <c r="G14" s="78" t="s">
        <v>265</v>
      </c>
      <c r="H14" s="481"/>
      <c r="I14" s="481"/>
      <c r="J14" s="78"/>
      <c r="K14" s="78"/>
      <c r="L14" s="78"/>
      <c r="M14" s="78"/>
      <c r="N14" s="78"/>
      <c r="O14" s="78"/>
      <c r="P14" s="107"/>
      <c r="Q14" s="122"/>
      <c r="R14" s="114"/>
    </row>
    <row r="15" spans="1:18" ht="32.25" customHeight="1" x14ac:dyDescent="0.25">
      <c r="A15" s="57">
        <v>6</v>
      </c>
      <c r="B15" s="416"/>
      <c r="C15" s="76" t="s">
        <v>356</v>
      </c>
      <c r="D15" s="76" t="s">
        <v>357</v>
      </c>
      <c r="E15" s="76">
        <v>406506105</v>
      </c>
      <c r="F15" s="84">
        <v>44661</v>
      </c>
      <c r="G15" s="78" t="s">
        <v>265</v>
      </c>
      <c r="H15" s="481"/>
      <c r="I15" s="481"/>
      <c r="J15" s="78"/>
      <c r="K15" s="78"/>
      <c r="L15" s="78"/>
      <c r="M15" s="78"/>
      <c r="N15" s="78"/>
      <c r="O15" s="78"/>
      <c r="P15" s="107"/>
      <c r="Q15" s="122"/>
      <c r="R15" s="114"/>
    </row>
    <row r="16" spans="1:18" ht="32.25" customHeight="1" x14ac:dyDescent="0.25">
      <c r="A16" s="57">
        <v>7</v>
      </c>
      <c r="B16" s="416"/>
      <c r="C16" s="76" t="s">
        <v>356</v>
      </c>
      <c r="D16" s="76" t="s">
        <v>357</v>
      </c>
      <c r="E16" s="76">
        <v>434705019</v>
      </c>
      <c r="F16" s="84">
        <v>44666</v>
      </c>
      <c r="G16" s="78" t="s">
        <v>265</v>
      </c>
      <c r="H16" s="481"/>
      <c r="I16" s="481"/>
      <c r="J16" s="78"/>
      <c r="K16" s="78"/>
      <c r="L16" s="78"/>
      <c r="M16" s="78"/>
      <c r="N16" s="78"/>
      <c r="O16" s="78"/>
      <c r="P16" s="107"/>
      <c r="Q16" s="122"/>
      <c r="R16" s="114"/>
    </row>
    <row r="17" spans="1:18" ht="32.25" customHeight="1" x14ac:dyDescent="0.25">
      <c r="A17" s="57">
        <v>8</v>
      </c>
      <c r="B17" s="416"/>
      <c r="C17" s="76" t="s">
        <v>356</v>
      </c>
      <c r="D17" s="76" t="s">
        <v>357</v>
      </c>
      <c r="E17" s="76">
        <v>404606069</v>
      </c>
      <c r="F17" s="84">
        <v>44662</v>
      </c>
      <c r="G17" s="78" t="s">
        <v>265</v>
      </c>
      <c r="H17" s="481"/>
      <c r="I17" s="481"/>
      <c r="J17" s="78"/>
      <c r="K17" s="78"/>
      <c r="L17" s="78"/>
      <c r="M17" s="78"/>
      <c r="N17" s="78"/>
      <c r="O17" s="78"/>
      <c r="P17" s="107"/>
      <c r="Q17" s="122"/>
      <c r="R17" s="114"/>
    </row>
    <row r="18" spans="1:18" ht="32.25" customHeight="1" x14ac:dyDescent="0.25">
      <c r="A18" s="57">
        <v>9</v>
      </c>
      <c r="B18" s="416"/>
      <c r="C18" s="76" t="s">
        <v>356</v>
      </c>
      <c r="D18" s="76" t="s">
        <v>357</v>
      </c>
      <c r="E18" s="76">
        <v>406506106</v>
      </c>
      <c r="F18" s="84">
        <v>44667</v>
      </c>
      <c r="G18" s="78" t="s">
        <v>265</v>
      </c>
      <c r="H18" s="481"/>
      <c r="I18" s="481"/>
      <c r="J18" s="78"/>
      <c r="K18" s="78"/>
      <c r="L18" s="78"/>
      <c r="M18" s="78"/>
      <c r="N18" s="78"/>
      <c r="O18" s="78"/>
      <c r="P18" s="107"/>
      <c r="Q18" s="122"/>
      <c r="R18" s="114"/>
    </row>
    <row r="19" spans="1:18" ht="32.25" customHeight="1" x14ac:dyDescent="0.25">
      <c r="A19" s="57">
        <v>10</v>
      </c>
      <c r="B19" s="416"/>
      <c r="C19" s="76" t="s">
        <v>356</v>
      </c>
      <c r="D19" s="76" t="s">
        <v>358</v>
      </c>
      <c r="E19" s="76">
        <v>431707142</v>
      </c>
      <c r="F19" s="84">
        <v>48352</v>
      </c>
      <c r="G19" s="78" t="s">
        <v>270</v>
      </c>
      <c r="H19" s="481"/>
      <c r="I19" s="481"/>
      <c r="J19" s="78"/>
      <c r="K19" s="78"/>
      <c r="L19" s="78"/>
      <c r="M19" s="78"/>
      <c r="N19" s="78"/>
      <c r="O19" s="78"/>
      <c r="P19" s="107"/>
      <c r="Q19" s="122"/>
      <c r="R19" s="114"/>
    </row>
    <row r="20" spans="1:18" ht="32.25" customHeight="1" x14ac:dyDescent="0.25">
      <c r="A20" s="57">
        <v>11</v>
      </c>
      <c r="B20" s="416"/>
      <c r="C20" s="76" t="s">
        <v>356</v>
      </c>
      <c r="D20" s="76" t="s">
        <v>358</v>
      </c>
      <c r="E20" s="76">
        <v>431707143</v>
      </c>
      <c r="F20" s="84">
        <v>48349</v>
      </c>
      <c r="G20" s="78" t="s">
        <v>270</v>
      </c>
      <c r="H20" s="481"/>
      <c r="I20" s="481"/>
      <c r="J20" s="78"/>
      <c r="K20" s="78"/>
      <c r="L20" s="78"/>
      <c r="M20" s="78"/>
      <c r="N20" s="78"/>
      <c r="O20" s="78"/>
      <c r="P20" s="107"/>
      <c r="Q20" s="122"/>
      <c r="R20" s="114"/>
    </row>
    <row r="21" spans="1:18" ht="32.25" customHeight="1" x14ac:dyDescent="0.25">
      <c r="A21" s="57">
        <v>12</v>
      </c>
      <c r="B21" s="416"/>
      <c r="C21" s="76" t="s">
        <v>356</v>
      </c>
      <c r="D21" s="76" t="s">
        <v>358</v>
      </c>
      <c r="E21" s="76">
        <v>431107011</v>
      </c>
      <c r="F21" s="84">
        <v>48353</v>
      </c>
      <c r="G21" s="78" t="s">
        <v>270</v>
      </c>
      <c r="H21" s="481"/>
      <c r="I21" s="481"/>
      <c r="J21" s="78"/>
      <c r="K21" s="78"/>
      <c r="L21" s="78"/>
      <c r="M21" s="78"/>
      <c r="N21" s="78"/>
      <c r="O21" s="78"/>
      <c r="P21" s="107"/>
      <c r="Q21" s="122"/>
      <c r="R21" s="114"/>
    </row>
    <row r="22" spans="1:18" ht="32.25" customHeight="1" x14ac:dyDescent="0.25">
      <c r="A22" s="57">
        <v>13</v>
      </c>
      <c r="B22" s="416"/>
      <c r="C22" s="76" t="s">
        <v>356</v>
      </c>
      <c r="D22" s="76" t="s">
        <v>358</v>
      </c>
      <c r="E22" s="76">
        <v>431107012</v>
      </c>
      <c r="F22" s="84">
        <v>48354</v>
      </c>
      <c r="G22" s="78" t="s">
        <v>270</v>
      </c>
      <c r="H22" s="481"/>
      <c r="I22" s="481"/>
      <c r="J22" s="78"/>
      <c r="K22" s="78"/>
      <c r="L22" s="78"/>
      <c r="M22" s="78"/>
      <c r="N22" s="78"/>
      <c r="O22" s="78"/>
      <c r="P22" s="107"/>
      <c r="Q22" s="122"/>
      <c r="R22" s="114"/>
    </row>
    <row r="23" spans="1:18" ht="32.25" customHeight="1" x14ac:dyDescent="0.25">
      <c r="A23" s="57">
        <v>14</v>
      </c>
      <c r="B23" s="416"/>
      <c r="C23" s="76" t="s">
        <v>356</v>
      </c>
      <c r="D23" s="76" t="s">
        <v>358</v>
      </c>
      <c r="E23" s="76" t="s">
        <v>14</v>
      </c>
      <c r="F23" s="84">
        <v>48355</v>
      </c>
      <c r="G23" s="78" t="s">
        <v>280</v>
      </c>
      <c r="H23" s="481"/>
      <c r="I23" s="481"/>
      <c r="J23" s="78"/>
      <c r="K23" s="78"/>
      <c r="L23" s="78"/>
      <c r="M23" s="78"/>
      <c r="N23" s="78"/>
      <c r="O23" s="78"/>
      <c r="P23" s="107"/>
      <c r="Q23" s="122"/>
      <c r="R23" s="114"/>
    </row>
    <row r="24" spans="1:18" ht="32.25" customHeight="1" thickBot="1" x14ac:dyDescent="0.3">
      <c r="A24" s="109">
        <v>15</v>
      </c>
      <c r="B24" s="421"/>
      <c r="C24" s="75" t="s">
        <v>356</v>
      </c>
      <c r="D24" s="75" t="s">
        <v>358</v>
      </c>
      <c r="E24" s="75">
        <v>431707141</v>
      </c>
      <c r="F24" s="81">
        <v>48348</v>
      </c>
      <c r="G24" s="14" t="s">
        <v>359</v>
      </c>
      <c r="H24" s="482"/>
      <c r="I24" s="482"/>
      <c r="J24" s="14"/>
      <c r="K24" s="14"/>
      <c r="L24" s="14"/>
      <c r="M24" s="14"/>
      <c r="N24" s="14"/>
      <c r="O24" s="14"/>
      <c r="P24" s="116"/>
      <c r="Q24" s="127"/>
      <c r="R24" s="117"/>
    </row>
    <row r="25" spans="1:18" ht="21" customHeight="1" x14ac:dyDescent="0.25">
      <c r="A25" s="478" t="s">
        <v>1635</v>
      </c>
      <c r="B25" s="460"/>
      <c r="C25" s="460"/>
      <c r="D25" s="460"/>
      <c r="E25" s="460"/>
      <c r="F25" s="460"/>
      <c r="G25" s="460"/>
      <c r="H25" s="460"/>
      <c r="I25" s="460"/>
      <c r="J25" s="460"/>
      <c r="K25" s="461"/>
      <c r="L25" s="110">
        <f>SUM(L10:L24)</f>
        <v>0</v>
      </c>
      <c r="M25" s="110"/>
      <c r="N25" s="110"/>
      <c r="O25" s="110">
        <f>SUM(O10:O24)</f>
        <v>0</v>
      </c>
      <c r="P25" s="110"/>
      <c r="Q25" s="110"/>
      <c r="R25" s="110">
        <f>SUM(R10:R24)</f>
        <v>0</v>
      </c>
    </row>
    <row r="26" spans="1:18" ht="22.5" customHeight="1" x14ac:dyDescent="0.25">
      <c r="A26" s="479" t="s">
        <v>1635</v>
      </c>
      <c r="B26" s="463"/>
      <c r="C26" s="463"/>
      <c r="D26" s="463"/>
      <c r="E26" s="463"/>
      <c r="F26" s="463"/>
      <c r="G26" s="463"/>
      <c r="H26" s="463"/>
      <c r="I26" s="463"/>
      <c r="J26" s="463"/>
      <c r="K26" s="464"/>
      <c r="L26" s="59">
        <f>SUM(H10:I24)*L25</f>
        <v>0</v>
      </c>
      <c r="M26" s="59"/>
      <c r="N26" s="59"/>
      <c r="O26" s="59">
        <f>SUM(H10:I24)*O25</f>
        <v>0</v>
      </c>
      <c r="P26" s="59"/>
      <c r="Q26" s="59"/>
      <c r="R26" s="59">
        <f>SUM(H10:I24)*R25</f>
        <v>0</v>
      </c>
    </row>
    <row r="27" spans="1:18" ht="27.75" customHeight="1" thickBot="1" x14ac:dyDescent="0.3">
      <c r="A27" s="479" t="s">
        <v>1636</v>
      </c>
      <c r="B27" s="463"/>
      <c r="C27" s="463"/>
      <c r="D27" s="463"/>
      <c r="E27" s="463"/>
      <c r="F27" s="463"/>
      <c r="G27" s="463"/>
      <c r="H27" s="463"/>
      <c r="I27" s="463"/>
      <c r="J27" s="463"/>
      <c r="K27" s="464"/>
      <c r="L27" s="465">
        <f>SUM(L26+O26+R26)</f>
        <v>0</v>
      </c>
      <c r="M27" s="466"/>
      <c r="N27" s="466"/>
      <c r="O27" s="466"/>
      <c r="P27" s="466"/>
      <c r="Q27" s="466"/>
      <c r="R27" s="477"/>
    </row>
    <row r="28" spans="1:18" ht="25.5" customHeight="1" x14ac:dyDescent="0.25">
      <c r="A28" s="468" t="s">
        <v>7</v>
      </c>
      <c r="B28" s="469"/>
      <c r="C28" s="469"/>
      <c r="D28" s="469"/>
      <c r="E28" s="469"/>
      <c r="F28" s="469"/>
      <c r="G28" s="469"/>
      <c r="H28" s="469"/>
      <c r="I28" s="469"/>
      <c r="J28" s="469"/>
      <c r="K28" s="469"/>
      <c r="L28" s="469"/>
      <c r="M28" s="469"/>
      <c r="N28" s="469"/>
      <c r="O28" s="469"/>
      <c r="P28" s="469"/>
      <c r="Q28" s="469"/>
      <c r="R28" s="470"/>
    </row>
    <row r="29" spans="1:18" ht="21" customHeight="1" thickBot="1" x14ac:dyDescent="0.3">
      <c r="A29" s="413" t="s">
        <v>1677</v>
      </c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5"/>
    </row>
    <row r="30" spans="1:18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32.25" customHeight="1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409" t="s">
        <v>1639</v>
      </c>
      <c r="B32" s="409"/>
      <c r="C32" s="409"/>
      <c r="D32" s="409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</row>
    <row r="33" spans="1:18" x14ac:dyDescent="0.25">
      <c r="A33" s="392" t="s">
        <v>1637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</row>
    <row r="34" spans="1:18" x14ac:dyDescent="0.25">
      <c r="A34" s="393" t="s">
        <v>1638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</row>
    <row r="35" spans="1:18" x14ac:dyDescent="0.25">
      <c r="A35" s="394">
        <f ca="1">TODAY()</f>
        <v>42986</v>
      </c>
      <c r="B35" s="394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</row>
    <row r="36" spans="1:18" x14ac:dyDescent="0.25">
      <c r="B36" s="56"/>
      <c r="C36" s="69"/>
      <c r="D36" s="69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64"/>
      <c r="R36" s="56" t="s">
        <v>8</v>
      </c>
    </row>
    <row r="38" spans="1:18" s="65" customFormat="1" x14ac:dyDescent="0.25">
      <c r="A38" s="70"/>
      <c r="B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6"/>
      <c r="R38" s="55"/>
    </row>
    <row r="40" spans="1:18" s="65" customFormat="1" x14ac:dyDescent="0.25">
      <c r="A40" s="70"/>
      <c r="B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66"/>
      <c r="R40" s="55"/>
    </row>
    <row r="41" spans="1:18" s="65" customFormat="1" x14ac:dyDescent="0.25">
      <c r="A41" s="70"/>
      <c r="B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66"/>
      <c r="R41" s="55"/>
    </row>
  </sheetData>
  <mergeCells count="36">
    <mergeCell ref="A25:K25"/>
    <mergeCell ref="A26:K26"/>
    <mergeCell ref="A27:K27"/>
    <mergeCell ref="L27:R27"/>
    <mergeCell ref="A32:R32"/>
    <mergeCell ref="A33:R33"/>
    <mergeCell ref="A28:R28"/>
    <mergeCell ref="A34:R34"/>
    <mergeCell ref="A35:R35"/>
    <mergeCell ref="A29:R29"/>
    <mergeCell ref="Q8:Q9"/>
    <mergeCell ref="A8:A9"/>
    <mergeCell ref="B8:B9"/>
    <mergeCell ref="C8:C9"/>
    <mergeCell ref="D8:D9"/>
    <mergeCell ref="J8:J9"/>
    <mergeCell ref="K8:K9"/>
    <mergeCell ref="L8:L9"/>
    <mergeCell ref="N8:N9"/>
    <mergeCell ref="O8:O9"/>
    <mergeCell ref="H10:H24"/>
    <mergeCell ref="I10:I24"/>
    <mergeCell ref="A6:R6"/>
    <mergeCell ref="A1:C4"/>
    <mergeCell ref="D1:R1"/>
    <mergeCell ref="D2:R2"/>
    <mergeCell ref="D3:R4"/>
    <mergeCell ref="A5:R5"/>
    <mergeCell ref="E8:E9"/>
    <mergeCell ref="F8:F9"/>
    <mergeCell ref="G8:G9"/>
    <mergeCell ref="H8:H9"/>
    <mergeCell ref="I8:I9"/>
    <mergeCell ref="B10:B24"/>
    <mergeCell ref="A7:R7"/>
    <mergeCell ref="R8:R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1" orientation="landscape" r:id="rId1"/>
  <headerFooter>
    <oddFooter>&amp;L&amp;"Arial,Normal"&amp;9SAF/JJPA/GATB/MLLP/Alex M.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8"/>
  <sheetViews>
    <sheetView view="pageBreakPreview" topLeftCell="A2" zoomScale="90" zoomScaleNormal="90" zoomScaleSheetLayoutView="90" workbookViewId="0">
      <selection activeCell="D13" sqref="D13"/>
    </sheetView>
  </sheetViews>
  <sheetFormatPr baseColWidth="10" defaultColWidth="11.42578125" defaultRowHeight="12.75" x14ac:dyDescent="0.25"/>
  <cols>
    <col min="1" max="1" width="5" style="200" customWidth="1"/>
    <col min="2" max="2" width="17" style="55" customWidth="1"/>
    <col min="3" max="3" width="12.42578125" style="210" customWidth="1"/>
    <col min="4" max="4" width="16.85546875" style="210" customWidth="1"/>
    <col min="5" max="5" width="16.28515625" style="55" customWidth="1"/>
    <col min="6" max="6" width="14" style="55" customWidth="1"/>
    <col min="7" max="7" width="21.140625" style="55" customWidth="1"/>
    <col min="8" max="8" width="13" style="55" customWidth="1"/>
    <col min="9" max="9" width="13.28515625" style="55" customWidth="1"/>
    <col min="10" max="10" width="15.28515625" style="55" customWidth="1"/>
    <col min="11" max="11" width="17.42578125" style="55" customWidth="1"/>
    <col min="12" max="12" width="13" style="55" customWidth="1"/>
    <col min="13" max="13" width="15.42578125" style="55" customWidth="1"/>
    <col min="14" max="14" width="13.85546875" style="55" customWidth="1"/>
    <col min="15" max="15" width="14" style="55" customWidth="1"/>
    <col min="16" max="16" width="13" style="55" customWidth="1"/>
    <col min="17" max="17" width="15" style="66" customWidth="1"/>
    <col min="18" max="18" width="15.5703125" style="55" customWidth="1"/>
    <col min="19" max="16384" width="11.42578125" style="55"/>
  </cols>
  <sheetData>
    <row r="1" spans="1:19" ht="27.7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29.2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10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2.5" customHeight="1" thickBot="1" x14ac:dyDescent="0.3">
      <c r="A6" s="449" t="s">
        <v>1671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s="268" customFormat="1" ht="30.75" customHeight="1" thickBot="1" x14ac:dyDescent="0.3">
      <c r="A7" s="487" t="s">
        <v>1589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9" ht="40.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204" t="s">
        <v>1625</v>
      </c>
      <c r="N8" s="485" t="s">
        <v>1623</v>
      </c>
      <c r="O8" s="483" t="s">
        <v>1624</v>
      </c>
      <c r="P8" s="204" t="s">
        <v>1626</v>
      </c>
      <c r="Q8" s="485" t="s">
        <v>1623</v>
      </c>
      <c r="R8" s="484" t="s">
        <v>1624</v>
      </c>
    </row>
    <row r="9" spans="1:19" ht="27" customHeight="1" thickBot="1" x14ac:dyDescent="0.3">
      <c r="A9" s="514"/>
      <c r="B9" s="390"/>
      <c r="C9" s="390"/>
      <c r="D9" s="390"/>
      <c r="E9" s="390"/>
      <c r="F9" s="390"/>
      <c r="G9" s="390"/>
      <c r="H9" s="390"/>
      <c r="I9" s="390"/>
      <c r="J9" s="390"/>
      <c r="K9" s="513"/>
      <c r="L9" s="390"/>
      <c r="M9" s="97" t="s">
        <v>1627</v>
      </c>
      <c r="N9" s="513"/>
      <c r="O9" s="390"/>
      <c r="P9" s="97" t="s">
        <v>1628</v>
      </c>
      <c r="Q9" s="513"/>
      <c r="R9" s="512"/>
    </row>
    <row r="10" spans="1:19" s="132" customFormat="1" ht="27.75" customHeight="1" x14ac:dyDescent="0.25">
      <c r="A10" s="108">
        <v>1</v>
      </c>
      <c r="B10" s="15" t="s">
        <v>1590</v>
      </c>
      <c r="C10" s="15" t="s">
        <v>14</v>
      </c>
      <c r="D10" s="15" t="s">
        <v>1591</v>
      </c>
      <c r="E10" s="15" t="s">
        <v>14</v>
      </c>
      <c r="F10" s="15" t="s">
        <v>1592</v>
      </c>
      <c r="G10" s="15" t="s">
        <v>305</v>
      </c>
      <c r="H10" s="515" t="s">
        <v>1679</v>
      </c>
      <c r="I10" s="515" t="s">
        <v>1679</v>
      </c>
      <c r="J10" s="15"/>
      <c r="K10" s="15"/>
      <c r="L10" s="15"/>
      <c r="M10" s="15"/>
      <c r="N10" s="15"/>
      <c r="O10" s="15"/>
      <c r="P10" s="111"/>
      <c r="Q10" s="111"/>
      <c r="R10" s="277"/>
      <c r="S10" s="131"/>
    </row>
    <row r="11" spans="1:19" s="132" customFormat="1" ht="27.75" customHeight="1" x14ac:dyDescent="0.25">
      <c r="A11" s="57">
        <v>2</v>
      </c>
      <c r="B11" s="207" t="s">
        <v>1593</v>
      </c>
      <c r="C11" s="207" t="s">
        <v>564</v>
      </c>
      <c r="D11" s="207" t="s">
        <v>1594</v>
      </c>
      <c r="E11" s="207" t="s">
        <v>1595</v>
      </c>
      <c r="F11" s="207">
        <v>18322</v>
      </c>
      <c r="G11" s="207" t="s">
        <v>502</v>
      </c>
      <c r="H11" s="516"/>
      <c r="I11" s="516"/>
      <c r="J11" s="207"/>
      <c r="K11" s="207"/>
      <c r="L11" s="207"/>
      <c r="M11" s="207"/>
      <c r="N11" s="207"/>
      <c r="O11" s="207"/>
      <c r="P11" s="100"/>
      <c r="Q11" s="100"/>
      <c r="R11" s="278"/>
      <c r="S11" s="131"/>
    </row>
    <row r="12" spans="1:19" s="132" customFormat="1" ht="27.75" customHeight="1" x14ac:dyDescent="0.25">
      <c r="A12" s="57">
        <v>3</v>
      </c>
      <c r="B12" s="207" t="s">
        <v>1593</v>
      </c>
      <c r="C12" s="207" t="s">
        <v>558</v>
      </c>
      <c r="D12" s="207" t="s">
        <v>1596</v>
      </c>
      <c r="E12" s="207" t="s">
        <v>1597</v>
      </c>
      <c r="F12" s="207" t="s">
        <v>1598</v>
      </c>
      <c r="G12" s="207" t="s">
        <v>502</v>
      </c>
      <c r="H12" s="516"/>
      <c r="I12" s="516"/>
      <c r="J12" s="207"/>
      <c r="K12" s="207"/>
      <c r="L12" s="207"/>
      <c r="M12" s="207"/>
      <c r="N12" s="207"/>
      <c r="O12" s="207"/>
      <c r="P12" s="100"/>
      <c r="Q12" s="100"/>
      <c r="R12" s="278"/>
      <c r="S12" s="131"/>
    </row>
    <row r="13" spans="1:19" s="132" customFormat="1" ht="27.75" customHeight="1" x14ac:dyDescent="0.25">
      <c r="A13" s="57">
        <v>4</v>
      </c>
      <c r="B13" s="207" t="s">
        <v>1593</v>
      </c>
      <c r="C13" s="207" t="s">
        <v>558</v>
      </c>
      <c r="D13" s="207" t="s">
        <v>1847</v>
      </c>
      <c r="E13" s="207" t="s">
        <v>1599</v>
      </c>
      <c r="F13" s="207" t="s">
        <v>1600</v>
      </c>
      <c r="G13" s="207" t="s">
        <v>502</v>
      </c>
      <c r="H13" s="516"/>
      <c r="I13" s="516"/>
      <c r="J13" s="207"/>
      <c r="K13" s="207"/>
      <c r="L13" s="207"/>
      <c r="M13" s="207"/>
      <c r="N13" s="207"/>
      <c r="O13" s="207"/>
      <c r="P13" s="100"/>
      <c r="Q13" s="100"/>
      <c r="R13" s="278"/>
      <c r="S13" s="131"/>
    </row>
    <row r="14" spans="1:19" s="132" customFormat="1" ht="27.75" customHeight="1" x14ac:dyDescent="0.25">
      <c r="A14" s="57">
        <v>5</v>
      </c>
      <c r="B14" s="207" t="s">
        <v>1601</v>
      </c>
      <c r="C14" s="207" t="s">
        <v>489</v>
      </c>
      <c r="D14" s="207" t="s">
        <v>1602</v>
      </c>
      <c r="E14" s="207" t="s">
        <v>1603</v>
      </c>
      <c r="F14" s="207">
        <v>50581</v>
      </c>
      <c r="G14" s="207" t="s">
        <v>502</v>
      </c>
      <c r="H14" s="516"/>
      <c r="I14" s="516"/>
      <c r="J14" s="207"/>
      <c r="K14" s="207"/>
      <c r="L14" s="207"/>
      <c r="M14" s="207"/>
      <c r="N14" s="207"/>
      <c r="O14" s="207"/>
      <c r="P14" s="100"/>
      <c r="Q14" s="100"/>
      <c r="R14" s="278"/>
      <c r="S14" s="131"/>
    </row>
    <row r="15" spans="1:19" s="132" customFormat="1" ht="27.75" customHeight="1" x14ac:dyDescent="0.25">
      <c r="A15" s="57">
        <v>6</v>
      </c>
      <c r="B15" s="207" t="s">
        <v>1593</v>
      </c>
      <c r="C15" s="207" t="s">
        <v>1604</v>
      </c>
      <c r="D15" s="207" t="s">
        <v>1605</v>
      </c>
      <c r="E15" s="207" t="s">
        <v>14</v>
      </c>
      <c r="F15" s="207" t="s">
        <v>1606</v>
      </c>
      <c r="G15" s="207" t="s">
        <v>1516</v>
      </c>
      <c r="H15" s="516"/>
      <c r="I15" s="516"/>
      <c r="J15" s="207"/>
      <c r="K15" s="207"/>
      <c r="L15" s="207"/>
      <c r="M15" s="207"/>
      <c r="N15" s="207"/>
      <c r="O15" s="207"/>
      <c r="P15" s="100"/>
      <c r="Q15" s="100"/>
      <c r="R15" s="278"/>
      <c r="S15" s="131"/>
    </row>
    <row r="16" spans="1:19" s="132" customFormat="1" ht="27.75" customHeight="1" x14ac:dyDescent="0.25">
      <c r="A16" s="57">
        <v>7</v>
      </c>
      <c r="B16" s="207" t="s">
        <v>1607</v>
      </c>
      <c r="C16" s="207" t="s">
        <v>558</v>
      </c>
      <c r="D16" s="207" t="s">
        <v>14</v>
      </c>
      <c r="E16" s="207" t="s">
        <v>14</v>
      </c>
      <c r="F16" s="207" t="s">
        <v>14</v>
      </c>
      <c r="G16" s="207" t="s">
        <v>1516</v>
      </c>
      <c r="H16" s="516"/>
      <c r="I16" s="516"/>
      <c r="J16" s="207"/>
      <c r="K16" s="207"/>
      <c r="L16" s="207"/>
      <c r="M16" s="207"/>
      <c r="N16" s="207"/>
      <c r="O16" s="207"/>
      <c r="P16" s="100"/>
      <c r="Q16" s="100"/>
      <c r="R16" s="278"/>
      <c r="S16" s="131"/>
    </row>
    <row r="17" spans="1:19" s="132" customFormat="1" ht="27.75" customHeight="1" x14ac:dyDescent="0.25">
      <c r="A17" s="57">
        <v>8</v>
      </c>
      <c r="B17" s="207" t="s">
        <v>1593</v>
      </c>
      <c r="C17" s="207" t="s">
        <v>1572</v>
      </c>
      <c r="D17" s="207" t="s">
        <v>1573</v>
      </c>
      <c r="E17" s="207" t="s">
        <v>14</v>
      </c>
      <c r="F17" s="207">
        <v>50231</v>
      </c>
      <c r="G17" s="207" t="s">
        <v>587</v>
      </c>
      <c r="H17" s="516"/>
      <c r="I17" s="516"/>
      <c r="J17" s="207"/>
      <c r="K17" s="207"/>
      <c r="L17" s="207"/>
      <c r="M17" s="207"/>
      <c r="N17" s="207"/>
      <c r="O17" s="207"/>
      <c r="P17" s="100"/>
      <c r="Q17" s="100"/>
      <c r="R17" s="278"/>
      <c r="S17" s="131"/>
    </row>
    <row r="18" spans="1:19" s="132" customFormat="1" ht="27.75" customHeight="1" x14ac:dyDescent="0.25">
      <c r="A18" s="57">
        <v>9</v>
      </c>
      <c r="B18" s="47" t="s">
        <v>1608</v>
      </c>
      <c r="C18" s="47" t="s">
        <v>1609</v>
      </c>
      <c r="D18" s="47" t="s">
        <v>1610</v>
      </c>
      <c r="E18" s="47" t="s">
        <v>1611</v>
      </c>
      <c r="F18" s="47" t="s">
        <v>14</v>
      </c>
      <c r="G18" s="47" t="s">
        <v>587</v>
      </c>
      <c r="H18" s="516"/>
      <c r="I18" s="516"/>
      <c r="J18" s="47"/>
      <c r="K18" s="47"/>
      <c r="L18" s="47"/>
      <c r="M18" s="47"/>
      <c r="N18" s="47"/>
      <c r="O18" s="47"/>
      <c r="P18" s="100"/>
      <c r="Q18" s="100"/>
      <c r="R18" s="278"/>
      <c r="S18" s="131"/>
    </row>
    <row r="19" spans="1:19" s="132" customFormat="1" ht="27.75" customHeight="1" x14ac:dyDescent="0.25">
      <c r="A19" s="57">
        <v>10</v>
      </c>
      <c r="B19" s="309" t="s">
        <v>1593</v>
      </c>
      <c r="C19" s="310" t="s">
        <v>1569</v>
      </c>
      <c r="D19" s="310" t="s">
        <v>1757</v>
      </c>
      <c r="E19" s="310" t="s">
        <v>1758</v>
      </c>
      <c r="F19" s="310" t="s">
        <v>1756</v>
      </c>
      <c r="G19" s="310" t="s">
        <v>587</v>
      </c>
      <c r="H19" s="516"/>
      <c r="I19" s="516"/>
      <c r="J19" s="310"/>
      <c r="K19" s="310"/>
      <c r="L19" s="310"/>
      <c r="M19" s="310"/>
      <c r="N19" s="310"/>
      <c r="O19" s="310"/>
      <c r="P19" s="129"/>
      <c r="Q19" s="129"/>
      <c r="R19" s="311"/>
      <c r="S19" s="131"/>
    </row>
    <row r="20" spans="1:19" s="132" customFormat="1" ht="27.75" customHeight="1" thickBot="1" x14ac:dyDescent="0.3">
      <c r="A20" s="109">
        <v>11</v>
      </c>
      <c r="B20" s="208" t="s">
        <v>1612</v>
      </c>
      <c r="C20" s="208" t="s">
        <v>1613</v>
      </c>
      <c r="D20" s="208" t="s">
        <v>1614</v>
      </c>
      <c r="E20" s="208" t="s">
        <v>1615</v>
      </c>
      <c r="F20" s="208">
        <v>28636</v>
      </c>
      <c r="G20" s="208" t="s">
        <v>587</v>
      </c>
      <c r="H20" s="517"/>
      <c r="I20" s="517"/>
      <c r="J20" s="208"/>
      <c r="K20" s="208"/>
      <c r="L20" s="208"/>
      <c r="M20" s="208"/>
      <c r="N20" s="208"/>
      <c r="O20" s="208"/>
      <c r="P20" s="115"/>
      <c r="Q20" s="115"/>
      <c r="R20" s="280"/>
      <c r="S20" s="131"/>
    </row>
    <row r="21" spans="1:19" s="132" customFormat="1" ht="23.25" customHeight="1" x14ac:dyDescent="0.25">
      <c r="A21" s="478" t="s">
        <v>1635</v>
      </c>
      <c r="B21" s="460"/>
      <c r="C21" s="460"/>
      <c r="D21" s="460"/>
      <c r="E21" s="460"/>
      <c r="F21" s="460"/>
      <c r="G21" s="460"/>
      <c r="H21" s="460"/>
      <c r="I21" s="460"/>
      <c r="J21" s="460"/>
      <c r="K21" s="461"/>
      <c r="L21" s="110">
        <f>SUM(L10:L20)</f>
        <v>0</v>
      </c>
      <c r="M21" s="110"/>
      <c r="N21" s="110"/>
      <c r="O21" s="110">
        <f>SUM(O10:O20)</f>
        <v>0</v>
      </c>
      <c r="P21" s="110"/>
      <c r="Q21" s="110"/>
      <c r="R21" s="120">
        <f>SUM(R10:R20)</f>
        <v>0</v>
      </c>
      <c r="S21" s="131"/>
    </row>
    <row r="22" spans="1:19" s="132" customFormat="1" ht="23.25" customHeight="1" x14ac:dyDescent="0.25">
      <c r="A22" s="479" t="s">
        <v>1635</v>
      </c>
      <c r="B22" s="463"/>
      <c r="C22" s="463"/>
      <c r="D22" s="463"/>
      <c r="E22" s="463"/>
      <c r="F22" s="463"/>
      <c r="G22" s="463"/>
      <c r="H22" s="463"/>
      <c r="I22" s="463"/>
      <c r="J22" s="463"/>
      <c r="K22" s="464"/>
      <c r="L22" s="59">
        <f>SUM(H10:I20)*L21</f>
        <v>0</v>
      </c>
      <c r="M22" s="59"/>
      <c r="N22" s="59"/>
      <c r="O22" s="59">
        <f>SUM(H10:I20)*O21</f>
        <v>0</v>
      </c>
      <c r="P22" s="59"/>
      <c r="Q22" s="59"/>
      <c r="R22" s="60">
        <f>SUM(H10:I20)*R21</f>
        <v>0</v>
      </c>
      <c r="S22" s="131"/>
    </row>
    <row r="23" spans="1:19" ht="26.25" customHeight="1" thickBot="1" x14ac:dyDescent="0.3">
      <c r="A23" s="479" t="s">
        <v>1636</v>
      </c>
      <c r="B23" s="463"/>
      <c r="C23" s="463"/>
      <c r="D23" s="463"/>
      <c r="E23" s="463"/>
      <c r="F23" s="463"/>
      <c r="G23" s="463"/>
      <c r="H23" s="463"/>
      <c r="I23" s="463"/>
      <c r="J23" s="463"/>
      <c r="K23" s="464"/>
      <c r="L23" s="465">
        <f>SUM(L22+O22+R22)</f>
        <v>0</v>
      </c>
      <c r="M23" s="466"/>
      <c r="N23" s="466"/>
      <c r="O23" s="466"/>
      <c r="P23" s="466"/>
      <c r="Q23" s="466"/>
      <c r="R23" s="477"/>
    </row>
    <row r="24" spans="1:19" ht="24.75" customHeight="1" x14ac:dyDescent="0.25">
      <c r="A24" s="468" t="s">
        <v>7</v>
      </c>
      <c r="B24" s="469"/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69"/>
      <c r="Q24" s="469"/>
      <c r="R24" s="470"/>
    </row>
    <row r="25" spans="1:19" ht="21" customHeight="1" thickBot="1" x14ac:dyDescent="0.3">
      <c r="A25" s="413" t="s">
        <v>1677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5"/>
    </row>
    <row r="26" spans="1:19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9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9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9" x14ac:dyDescent="0.25">
      <c r="A29" s="409" t="s">
        <v>1639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  <row r="30" spans="1:19" ht="15" customHeight="1" x14ac:dyDescent="0.25">
      <c r="A30" s="392" t="s">
        <v>1637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</row>
    <row r="31" spans="1:19" ht="16.5" customHeight="1" x14ac:dyDescent="0.25">
      <c r="A31" s="393" t="s">
        <v>1638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</row>
    <row r="32" spans="1:19" ht="21" customHeight="1" x14ac:dyDescent="0.25">
      <c r="A32" s="394">
        <f ca="1">TODAY()</f>
        <v>42986</v>
      </c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</row>
    <row r="33" spans="1:18" x14ac:dyDescent="0.25">
      <c r="B33" s="56"/>
      <c r="C33" s="201"/>
      <c r="D33" s="201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64"/>
      <c r="R33" s="56" t="s">
        <v>8</v>
      </c>
    </row>
    <row r="35" spans="1:18" s="210" customFormat="1" x14ac:dyDescent="0.25">
      <c r="A35" s="200"/>
      <c r="B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66"/>
      <c r="R35" s="55"/>
    </row>
    <row r="37" spans="1:18" s="210" customFormat="1" x14ac:dyDescent="0.25">
      <c r="A37" s="200"/>
      <c r="B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66"/>
      <c r="R37" s="55"/>
    </row>
    <row r="38" spans="1:18" s="210" customFormat="1" x14ac:dyDescent="0.25">
      <c r="A38" s="200"/>
      <c r="B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6"/>
      <c r="R38" s="55"/>
    </row>
  </sheetData>
  <mergeCells count="35">
    <mergeCell ref="I8:I9"/>
    <mergeCell ref="E8:E9"/>
    <mergeCell ref="H10:H20"/>
    <mergeCell ref="I10:I20"/>
    <mergeCell ref="A32:R32"/>
    <mergeCell ref="A21:K21"/>
    <mergeCell ref="A22:K22"/>
    <mergeCell ref="A23:K23"/>
    <mergeCell ref="L23:R23"/>
    <mergeCell ref="A24:R24"/>
    <mergeCell ref="A25:R25"/>
    <mergeCell ref="A29:R29"/>
    <mergeCell ref="A30:R30"/>
    <mergeCell ref="A31:R31"/>
    <mergeCell ref="A1:C4"/>
    <mergeCell ref="D1:R1"/>
    <mergeCell ref="D2:R2"/>
    <mergeCell ref="D3:R4"/>
    <mergeCell ref="A5:R5"/>
    <mergeCell ref="A6:R6"/>
    <mergeCell ref="R8:R9"/>
    <mergeCell ref="A7:R7"/>
    <mergeCell ref="A8:A9"/>
    <mergeCell ref="B8:B9"/>
    <mergeCell ref="C8:C9"/>
    <mergeCell ref="D8:D9"/>
    <mergeCell ref="L8:L9"/>
    <mergeCell ref="N8:N9"/>
    <mergeCell ref="O8:O9"/>
    <mergeCell ref="Q8:Q9"/>
    <mergeCell ref="F8:F9"/>
    <mergeCell ref="G8:G9"/>
    <mergeCell ref="H8:H9"/>
    <mergeCell ref="J8:J9"/>
    <mergeCell ref="K8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R43"/>
  <sheetViews>
    <sheetView view="pageBreakPreview" zoomScale="85" zoomScaleNormal="90" zoomScaleSheetLayoutView="85" workbookViewId="0">
      <pane ySplit="9" topLeftCell="A10" activePane="bottomLeft" state="frozen"/>
      <selection pane="bottomLeft" activeCell="B10" sqref="B10:B27"/>
    </sheetView>
  </sheetViews>
  <sheetFormatPr baseColWidth="10" defaultColWidth="11.42578125" defaultRowHeight="12.75" x14ac:dyDescent="0.25"/>
  <cols>
    <col min="1" max="1" width="5" style="70" customWidth="1"/>
    <col min="2" max="2" width="12.7109375" style="55" customWidth="1"/>
    <col min="3" max="3" width="14.140625" style="65" customWidth="1"/>
    <col min="4" max="4" width="14.85546875" style="65" customWidth="1"/>
    <col min="5" max="5" width="18.28515625" style="55" customWidth="1"/>
    <col min="6" max="6" width="12.5703125" style="55" customWidth="1"/>
    <col min="7" max="7" width="22.28515625" style="55" customWidth="1"/>
    <col min="8" max="8" width="13.5703125" style="55" customWidth="1"/>
    <col min="9" max="9" width="14.28515625" style="55" customWidth="1"/>
    <col min="10" max="10" width="17.140625" style="55" customWidth="1"/>
    <col min="11" max="11" width="13.5703125" style="55" customWidth="1"/>
    <col min="12" max="12" width="12.5703125" style="55" customWidth="1"/>
    <col min="13" max="13" width="18" style="55" customWidth="1"/>
    <col min="14" max="14" width="14" style="55" customWidth="1"/>
    <col min="15" max="15" width="15.28515625" style="55" customWidth="1"/>
    <col min="16" max="16" width="18.42578125" style="55" customWidth="1"/>
    <col min="17" max="17" width="14" style="66" customWidth="1"/>
    <col min="18" max="18" width="14.7109375" style="55" customWidth="1"/>
    <col min="19" max="16384" width="11.42578125" style="55"/>
  </cols>
  <sheetData>
    <row r="1" spans="1:18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13.5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13.5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13.5" thickBot="1" x14ac:dyDescent="0.3">
      <c r="A6" s="449" t="s">
        <v>1843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13.5" thickBot="1" x14ac:dyDescent="0.3">
      <c r="A7" s="487" t="s">
        <v>1374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9"/>
    </row>
    <row r="8" spans="1:18" ht="25.5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358" t="s">
        <v>1625</v>
      </c>
      <c r="N8" s="485" t="s">
        <v>1623</v>
      </c>
      <c r="O8" s="483" t="s">
        <v>1624</v>
      </c>
      <c r="P8" s="358" t="s">
        <v>1626</v>
      </c>
      <c r="Q8" s="485" t="s">
        <v>1623</v>
      </c>
      <c r="R8" s="484" t="s">
        <v>1624</v>
      </c>
    </row>
    <row r="9" spans="1:18" ht="13.5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1627</v>
      </c>
      <c r="N9" s="400"/>
      <c r="O9" s="389"/>
      <c r="P9" s="52" t="s">
        <v>1628</v>
      </c>
      <c r="Q9" s="400"/>
      <c r="R9" s="402"/>
    </row>
    <row r="10" spans="1:18" x14ac:dyDescent="0.25">
      <c r="A10" s="365">
        <v>1</v>
      </c>
      <c r="B10" s="476" t="s">
        <v>1844</v>
      </c>
      <c r="C10" s="364" t="s">
        <v>275</v>
      </c>
      <c r="D10" s="364" t="s">
        <v>281</v>
      </c>
      <c r="E10" s="364" t="s">
        <v>282</v>
      </c>
      <c r="F10" s="362" t="s">
        <v>283</v>
      </c>
      <c r="G10" s="368" t="s">
        <v>270</v>
      </c>
      <c r="H10" s="481">
        <v>1</v>
      </c>
      <c r="I10" s="481">
        <v>2</v>
      </c>
      <c r="J10" s="359"/>
      <c r="K10" s="359"/>
      <c r="L10" s="359"/>
      <c r="M10" s="359"/>
      <c r="N10" s="359"/>
      <c r="O10" s="359"/>
      <c r="P10" s="101"/>
      <c r="Q10" s="123"/>
      <c r="R10" s="105"/>
    </row>
    <row r="11" spans="1:18" x14ac:dyDescent="0.25">
      <c r="A11" s="57">
        <v>2</v>
      </c>
      <c r="B11" s="426"/>
      <c r="C11" s="290" t="s">
        <v>278</v>
      </c>
      <c r="D11" s="290" t="s">
        <v>279</v>
      </c>
      <c r="E11" s="290" t="s">
        <v>1696</v>
      </c>
      <c r="F11" s="298" t="s">
        <v>14</v>
      </c>
      <c r="G11" s="39" t="s">
        <v>270</v>
      </c>
      <c r="H11" s="481"/>
      <c r="I11" s="481"/>
      <c r="J11" s="285"/>
      <c r="K11" s="285"/>
      <c r="L11" s="285"/>
      <c r="M11" s="285"/>
      <c r="N11" s="285"/>
      <c r="O11" s="285"/>
      <c r="P11" s="100"/>
      <c r="Q11" s="122"/>
      <c r="R11" s="114"/>
    </row>
    <row r="12" spans="1:18" ht="25.5" x14ac:dyDescent="0.25">
      <c r="A12" s="57">
        <v>3</v>
      </c>
      <c r="B12" s="426"/>
      <c r="C12" s="290" t="s">
        <v>275</v>
      </c>
      <c r="D12" s="76" t="s">
        <v>281</v>
      </c>
      <c r="E12" s="76" t="s">
        <v>285</v>
      </c>
      <c r="F12" s="84">
        <v>53640</v>
      </c>
      <c r="G12" s="39" t="s">
        <v>266</v>
      </c>
      <c r="H12" s="481"/>
      <c r="I12" s="481"/>
      <c r="J12" s="78"/>
      <c r="K12" s="78"/>
      <c r="L12" s="78"/>
      <c r="M12" s="78"/>
      <c r="N12" s="78"/>
      <c r="O12" s="78"/>
      <c r="P12" s="100"/>
      <c r="Q12" s="122"/>
      <c r="R12" s="114"/>
    </row>
    <row r="13" spans="1:18" ht="25.5" x14ac:dyDescent="0.25">
      <c r="A13" s="57">
        <v>4</v>
      </c>
      <c r="B13" s="426"/>
      <c r="C13" s="290" t="s">
        <v>318</v>
      </c>
      <c r="D13" s="290" t="s">
        <v>1697</v>
      </c>
      <c r="E13" s="290" t="s">
        <v>1698</v>
      </c>
      <c r="F13" s="298">
        <v>55787</v>
      </c>
      <c r="G13" s="39" t="s">
        <v>266</v>
      </c>
      <c r="H13" s="481"/>
      <c r="I13" s="481"/>
      <c r="J13" s="285"/>
      <c r="K13" s="285"/>
      <c r="L13" s="285"/>
      <c r="M13" s="285"/>
      <c r="N13" s="285"/>
      <c r="O13" s="285"/>
      <c r="P13" s="100"/>
      <c r="Q13" s="122"/>
      <c r="R13" s="114"/>
    </row>
    <row r="14" spans="1:18" x14ac:dyDescent="0.25">
      <c r="A14" s="57">
        <v>5</v>
      </c>
      <c r="B14" s="426"/>
      <c r="C14" s="290" t="s">
        <v>275</v>
      </c>
      <c r="D14" s="76" t="s">
        <v>281</v>
      </c>
      <c r="E14" s="76" t="s">
        <v>286</v>
      </c>
      <c r="F14" s="84" t="s">
        <v>287</v>
      </c>
      <c r="G14" s="39" t="s">
        <v>268</v>
      </c>
      <c r="H14" s="481"/>
      <c r="I14" s="481"/>
      <c r="J14" s="78"/>
      <c r="K14" s="78"/>
      <c r="L14" s="78"/>
      <c r="M14" s="78"/>
      <c r="N14" s="78"/>
      <c r="O14" s="78"/>
      <c r="P14" s="100"/>
      <c r="Q14" s="122"/>
      <c r="R14" s="114"/>
    </row>
    <row r="15" spans="1:18" ht="25.5" x14ac:dyDescent="0.25">
      <c r="A15" s="57">
        <v>6</v>
      </c>
      <c r="B15" s="426"/>
      <c r="C15" s="76" t="s">
        <v>275</v>
      </c>
      <c r="D15" s="76" t="s">
        <v>281</v>
      </c>
      <c r="E15" s="76" t="s">
        <v>288</v>
      </c>
      <c r="F15" s="84">
        <v>53642</v>
      </c>
      <c r="G15" s="39" t="s">
        <v>289</v>
      </c>
      <c r="H15" s="481"/>
      <c r="I15" s="481"/>
      <c r="J15" s="78"/>
      <c r="K15" s="78"/>
      <c r="L15" s="78"/>
      <c r="M15" s="78"/>
      <c r="N15" s="78"/>
      <c r="O15" s="78"/>
      <c r="P15" s="100"/>
      <c r="Q15" s="122"/>
      <c r="R15" s="114"/>
    </row>
    <row r="16" spans="1:18" x14ac:dyDescent="0.25">
      <c r="A16" s="57">
        <v>7</v>
      </c>
      <c r="B16" s="426"/>
      <c r="C16" s="76" t="s">
        <v>290</v>
      </c>
      <c r="D16" s="76" t="s">
        <v>291</v>
      </c>
      <c r="E16" s="76" t="s">
        <v>292</v>
      </c>
      <c r="F16" s="84" t="s">
        <v>293</v>
      </c>
      <c r="G16" s="39" t="s">
        <v>271</v>
      </c>
      <c r="H16" s="481"/>
      <c r="I16" s="481"/>
      <c r="J16" s="78"/>
      <c r="K16" s="78"/>
      <c r="L16" s="78"/>
      <c r="M16" s="78"/>
      <c r="N16" s="78"/>
      <c r="O16" s="78"/>
      <c r="P16" s="100"/>
      <c r="Q16" s="122"/>
      <c r="R16" s="114"/>
    </row>
    <row r="17" spans="1:18" x14ac:dyDescent="0.25">
      <c r="A17" s="57">
        <v>9</v>
      </c>
      <c r="B17" s="426"/>
      <c r="C17" s="76" t="s">
        <v>290</v>
      </c>
      <c r="D17" s="76" t="s">
        <v>294</v>
      </c>
      <c r="E17" s="76">
        <v>114613020010</v>
      </c>
      <c r="F17" s="84">
        <v>56874</v>
      </c>
      <c r="G17" s="39" t="s">
        <v>295</v>
      </c>
      <c r="H17" s="481"/>
      <c r="I17" s="481"/>
      <c r="J17" s="78"/>
      <c r="K17" s="78"/>
      <c r="L17" s="78"/>
      <c r="M17" s="78"/>
      <c r="N17" s="78"/>
      <c r="O17" s="78"/>
      <c r="P17" s="100"/>
      <c r="Q17" s="122"/>
      <c r="R17" s="114"/>
    </row>
    <row r="18" spans="1:18" x14ac:dyDescent="0.25">
      <c r="A18" s="57">
        <v>10</v>
      </c>
      <c r="B18" s="426"/>
      <c r="C18" s="76" t="s">
        <v>275</v>
      </c>
      <c r="D18" s="76" t="s">
        <v>276</v>
      </c>
      <c r="E18" s="76" t="s">
        <v>296</v>
      </c>
      <c r="F18" s="76" t="s">
        <v>297</v>
      </c>
      <c r="G18" s="39" t="s">
        <v>147</v>
      </c>
      <c r="H18" s="481"/>
      <c r="I18" s="481"/>
      <c r="J18" s="78"/>
      <c r="K18" s="78"/>
      <c r="L18" s="78"/>
      <c r="M18" s="78"/>
      <c r="N18" s="78"/>
      <c r="O18" s="78"/>
      <c r="P18" s="100"/>
      <c r="Q18" s="122"/>
      <c r="R18" s="114"/>
    </row>
    <row r="19" spans="1:18" x14ac:dyDescent="0.25">
      <c r="A19" s="57">
        <v>11</v>
      </c>
      <c r="B19" s="426"/>
      <c r="C19" s="76" t="s">
        <v>275</v>
      </c>
      <c r="D19" s="76" t="s">
        <v>281</v>
      </c>
      <c r="E19" s="76" t="s">
        <v>300</v>
      </c>
      <c r="F19" s="76" t="s">
        <v>301</v>
      </c>
      <c r="G19" s="39" t="s">
        <v>302</v>
      </c>
      <c r="H19" s="481"/>
      <c r="I19" s="481"/>
      <c r="J19" s="78"/>
      <c r="K19" s="78"/>
      <c r="L19" s="78"/>
      <c r="M19" s="78"/>
      <c r="N19" s="78"/>
      <c r="O19" s="78"/>
      <c r="P19" s="100"/>
      <c r="Q19" s="122"/>
      <c r="R19" s="114"/>
    </row>
    <row r="20" spans="1:18" x14ac:dyDescent="0.25">
      <c r="A20" s="57">
        <v>12</v>
      </c>
      <c r="B20" s="426"/>
      <c r="C20" s="76" t="s">
        <v>275</v>
      </c>
      <c r="D20" s="76" t="s">
        <v>281</v>
      </c>
      <c r="E20" s="76" t="s">
        <v>303</v>
      </c>
      <c r="F20" s="76" t="s">
        <v>304</v>
      </c>
      <c r="G20" s="78" t="s">
        <v>267</v>
      </c>
      <c r="H20" s="481"/>
      <c r="I20" s="481"/>
      <c r="J20" s="78"/>
      <c r="K20" s="78"/>
      <c r="L20" s="78"/>
      <c r="M20" s="78"/>
      <c r="N20" s="78"/>
      <c r="O20" s="78"/>
      <c r="P20" s="100"/>
      <c r="Q20" s="122"/>
      <c r="R20" s="114"/>
    </row>
    <row r="21" spans="1:18" ht="25.5" x14ac:dyDescent="0.25">
      <c r="A21" s="57">
        <v>13</v>
      </c>
      <c r="B21" s="426"/>
      <c r="C21" s="76" t="s">
        <v>1385</v>
      </c>
      <c r="D21" s="76" t="s">
        <v>1386</v>
      </c>
      <c r="E21" s="76" t="s">
        <v>1387</v>
      </c>
      <c r="F21" s="76">
        <v>58562</v>
      </c>
      <c r="G21" s="78" t="s">
        <v>266</v>
      </c>
      <c r="H21" s="481"/>
      <c r="I21" s="481"/>
      <c r="J21" s="78"/>
      <c r="K21" s="78"/>
      <c r="L21" s="78"/>
      <c r="M21" s="78"/>
      <c r="N21" s="78"/>
      <c r="O21" s="78"/>
      <c r="P21" s="100"/>
      <c r="Q21" s="122"/>
      <c r="R21" s="114"/>
    </row>
    <row r="22" spans="1:18" ht="25.5" x14ac:dyDescent="0.25">
      <c r="A22" s="57">
        <v>14</v>
      </c>
      <c r="B22" s="426"/>
      <c r="C22" s="76" t="s">
        <v>1385</v>
      </c>
      <c r="D22" s="76" t="s">
        <v>1386</v>
      </c>
      <c r="E22" s="76" t="s">
        <v>1388</v>
      </c>
      <c r="F22" s="76">
        <v>58563</v>
      </c>
      <c r="G22" s="78" t="s">
        <v>1394</v>
      </c>
      <c r="H22" s="481"/>
      <c r="I22" s="481"/>
      <c r="J22" s="78"/>
      <c r="K22" s="78"/>
      <c r="L22" s="78"/>
      <c r="M22" s="78"/>
      <c r="N22" s="78"/>
      <c r="O22" s="78"/>
      <c r="P22" s="100"/>
      <c r="Q22" s="122"/>
      <c r="R22" s="114"/>
    </row>
    <row r="23" spans="1:18" x14ac:dyDescent="0.25">
      <c r="A23" s="57">
        <v>15</v>
      </c>
      <c r="B23" s="426"/>
      <c r="C23" s="76" t="s">
        <v>1385</v>
      </c>
      <c r="D23" s="76" t="s">
        <v>1386</v>
      </c>
      <c r="E23" s="76" t="s">
        <v>1389</v>
      </c>
      <c r="F23" s="76">
        <v>58564</v>
      </c>
      <c r="G23" s="78" t="s">
        <v>306</v>
      </c>
      <c r="H23" s="481"/>
      <c r="I23" s="481"/>
      <c r="J23" s="78"/>
      <c r="K23" s="78"/>
      <c r="L23" s="78"/>
      <c r="M23" s="78"/>
      <c r="N23" s="78"/>
      <c r="O23" s="78"/>
      <c r="P23" s="100"/>
      <c r="Q23" s="122"/>
      <c r="R23" s="114"/>
    </row>
    <row r="24" spans="1:18" x14ac:dyDescent="0.25">
      <c r="A24" s="57">
        <v>16</v>
      </c>
      <c r="B24" s="426"/>
      <c r="C24" s="76" t="s">
        <v>1385</v>
      </c>
      <c r="D24" s="76" t="s">
        <v>1386</v>
      </c>
      <c r="E24" s="76" t="s">
        <v>1390</v>
      </c>
      <c r="F24" s="76">
        <v>58565</v>
      </c>
      <c r="G24" s="78" t="s">
        <v>1262</v>
      </c>
      <c r="H24" s="481"/>
      <c r="I24" s="481"/>
      <c r="J24" s="78"/>
      <c r="K24" s="78"/>
      <c r="L24" s="78"/>
      <c r="M24" s="78"/>
      <c r="N24" s="78"/>
      <c r="O24" s="78"/>
      <c r="P24" s="100"/>
      <c r="Q24" s="122"/>
      <c r="R24" s="114"/>
    </row>
    <row r="25" spans="1:18" x14ac:dyDescent="0.25">
      <c r="A25" s="57">
        <v>17</v>
      </c>
      <c r="B25" s="426"/>
      <c r="C25" s="76" t="s">
        <v>1385</v>
      </c>
      <c r="D25" s="76" t="s">
        <v>1386</v>
      </c>
      <c r="E25" s="76" t="s">
        <v>1391</v>
      </c>
      <c r="F25" s="76">
        <v>58566</v>
      </c>
      <c r="G25" s="78" t="s">
        <v>305</v>
      </c>
      <c r="H25" s="481"/>
      <c r="I25" s="481"/>
      <c r="J25" s="78"/>
      <c r="K25" s="78"/>
      <c r="L25" s="78"/>
      <c r="M25" s="78"/>
      <c r="N25" s="78"/>
      <c r="O25" s="78"/>
      <c r="P25" s="100"/>
      <c r="Q25" s="122"/>
      <c r="R25" s="114"/>
    </row>
    <row r="26" spans="1:18" x14ac:dyDescent="0.25">
      <c r="A26" s="57">
        <v>18</v>
      </c>
      <c r="B26" s="426"/>
      <c r="C26" s="76" t="s">
        <v>1385</v>
      </c>
      <c r="D26" s="76" t="s">
        <v>1386</v>
      </c>
      <c r="E26" s="76" t="s">
        <v>1392</v>
      </c>
      <c r="F26" s="76">
        <v>58567</v>
      </c>
      <c r="G26" s="78" t="s">
        <v>307</v>
      </c>
      <c r="H26" s="481"/>
      <c r="I26" s="481"/>
      <c r="J26" s="78"/>
      <c r="K26" s="78"/>
      <c r="L26" s="78"/>
      <c r="M26" s="78"/>
      <c r="N26" s="78"/>
      <c r="O26" s="78"/>
      <c r="P26" s="100"/>
      <c r="Q26" s="122"/>
      <c r="R26" s="114"/>
    </row>
    <row r="27" spans="1:18" ht="13.5" thickBot="1" x14ac:dyDescent="0.3">
      <c r="A27" s="57">
        <v>19</v>
      </c>
      <c r="B27" s="427"/>
      <c r="C27" s="75" t="s">
        <v>1385</v>
      </c>
      <c r="D27" s="75" t="s">
        <v>1386</v>
      </c>
      <c r="E27" s="75" t="s">
        <v>1393</v>
      </c>
      <c r="F27" s="75">
        <v>58568</v>
      </c>
      <c r="G27" s="14" t="s">
        <v>307</v>
      </c>
      <c r="H27" s="482"/>
      <c r="I27" s="482"/>
      <c r="J27" s="14"/>
      <c r="K27" s="14"/>
      <c r="L27" s="14"/>
      <c r="M27" s="14"/>
      <c r="N27" s="14"/>
      <c r="O27" s="14"/>
      <c r="P27" s="115"/>
      <c r="Q27" s="127"/>
      <c r="R27" s="117"/>
    </row>
    <row r="28" spans="1:18" s="132" customFormat="1" ht="15.75" x14ac:dyDescent="0.25">
      <c r="A28" s="478" t="s">
        <v>1635</v>
      </c>
      <c r="B28" s="460"/>
      <c r="C28" s="460"/>
      <c r="D28" s="460"/>
      <c r="E28" s="460"/>
      <c r="F28" s="460"/>
      <c r="G28" s="460"/>
      <c r="H28" s="460"/>
      <c r="I28" s="460"/>
      <c r="J28" s="460"/>
      <c r="K28" s="461"/>
      <c r="L28" s="110">
        <f>SUM(L10:L27)</f>
        <v>0</v>
      </c>
      <c r="M28" s="110"/>
      <c r="N28" s="110"/>
      <c r="O28" s="110">
        <f>SUM(O10:O27)</f>
        <v>0</v>
      </c>
      <c r="P28" s="110"/>
      <c r="Q28" s="110"/>
      <c r="R28" s="120">
        <f>SUM(R10:R27)</f>
        <v>0</v>
      </c>
    </row>
    <row r="29" spans="1:18" s="132" customFormat="1" ht="15.75" x14ac:dyDescent="0.25">
      <c r="A29" s="479" t="s">
        <v>1635</v>
      </c>
      <c r="B29" s="463"/>
      <c r="C29" s="463"/>
      <c r="D29" s="463"/>
      <c r="E29" s="463"/>
      <c r="F29" s="463"/>
      <c r="G29" s="463"/>
      <c r="H29" s="463"/>
      <c r="I29" s="463"/>
      <c r="J29" s="463"/>
      <c r="K29" s="464"/>
      <c r="L29" s="59">
        <f>SUM(H10:I27)*L28</f>
        <v>0</v>
      </c>
      <c r="M29" s="59"/>
      <c r="N29" s="59"/>
      <c r="O29" s="59">
        <f>SUM(H10:I27)*O28</f>
        <v>0</v>
      </c>
      <c r="P29" s="59"/>
      <c r="Q29" s="59"/>
      <c r="R29" s="60">
        <f>SUM(H10:I27)*R28</f>
        <v>0</v>
      </c>
    </row>
    <row r="30" spans="1:18" ht="18.75" thickBot="1" x14ac:dyDescent="0.3">
      <c r="A30" s="490" t="s">
        <v>1636</v>
      </c>
      <c r="B30" s="491"/>
      <c r="C30" s="491"/>
      <c r="D30" s="491"/>
      <c r="E30" s="491"/>
      <c r="F30" s="491"/>
      <c r="G30" s="491"/>
      <c r="H30" s="491"/>
      <c r="I30" s="491"/>
      <c r="J30" s="491"/>
      <c r="K30" s="492"/>
      <c r="L30" s="493">
        <f>SUM(L29+O29+R29)</f>
        <v>0</v>
      </c>
      <c r="M30" s="494"/>
      <c r="N30" s="494"/>
      <c r="O30" s="494"/>
      <c r="P30" s="494"/>
      <c r="Q30" s="494"/>
      <c r="R30" s="495"/>
    </row>
    <row r="31" spans="1:18" x14ac:dyDescent="0.25">
      <c r="A31" s="468" t="s">
        <v>7</v>
      </c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70"/>
    </row>
    <row r="32" spans="1:18" ht="13.5" thickBot="1" x14ac:dyDescent="0.3">
      <c r="A32" s="413" t="s">
        <v>1677</v>
      </c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5"/>
    </row>
    <row r="33" spans="1:18" x14ac:dyDescent="0.25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24.75" customHeight="1" x14ac:dyDescent="0.2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x14ac:dyDescent="0.25">
      <c r="A35" s="409" t="s">
        <v>1639</v>
      </c>
      <c r="B35" s="409"/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409"/>
      <c r="Q35" s="409"/>
      <c r="R35" s="409"/>
    </row>
    <row r="36" spans="1:18" ht="15" customHeight="1" x14ac:dyDescent="0.25">
      <c r="A36" s="392" t="s">
        <v>1637</v>
      </c>
      <c r="B36" s="392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</row>
    <row r="37" spans="1:18" ht="27.75" customHeight="1" x14ac:dyDescent="0.25">
      <c r="A37" s="393" t="s">
        <v>1638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</row>
    <row r="38" spans="1:18" ht="21" customHeight="1" x14ac:dyDescent="0.25">
      <c r="A38" s="394">
        <f ca="1">TODAY()</f>
        <v>42986</v>
      </c>
      <c r="B38" s="394"/>
      <c r="C38" s="394"/>
      <c r="D38" s="394"/>
      <c r="E38" s="394"/>
      <c r="F38" s="394"/>
      <c r="G38" s="394"/>
      <c r="H38" s="394"/>
      <c r="I38" s="394"/>
      <c r="J38" s="394"/>
      <c r="K38" s="394"/>
      <c r="L38" s="394"/>
      <c r="M38" s="394"/>
      <c r="N38" s="394"/>
      <c r="O38" s="394"/>
      <c r="P38" s="394"/>
      <c r="Q38" s="394"/>
      <c r="R38" s="394"/>
    </row>
    <row r="39" spans="1:18" x14ac:dyDescent="0.25">
      <c r="B39" s="56"/>
      <c r="C39" s="69"/>
      <c r="D39" s="69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64"/>
      <c r="R39" s="56" t="s">
        <v>8</v>
      </c>
    </row>
    <row r="40" spans="1:18" s="65" customFormat="1" x14ac:dyDescent="0.25">
      <c r="A40" s="70"/>
      <c r="B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66"/>
      <c r="R40" s="55"/>
    </row>
    <row r="42" spans="1:18" s="65" customFormat="1" x14ac:dyDescent="0.25">
      <c r="A42" s="70"/>
      <c r="B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66"/>
      <c r="R42" s="55"/>
    </row>
    <row r="43" spans="1:18" s="65" customFormat="1" x14ac:dyDescent="0.25">
      <c r="A43" s="70"/>
      <c r="B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66"/>
      <c r="R43" s="55"/>
    </row>
  </sheetData>
  <mergeCells count="36">
    <mergeCell ref="A37:R37"/>
    <mergeCell ref="A38:R38"/>
    <mergeCell ref="A35:R35"/>
    <mergeCell ref="A32:R32"/>
    <mergeCell ref="A28:K28"/>
    <mergeCell ref="A29:K29"/>
    <mergeCell ref="A30:K30"/>
    <mergeCell ref="L30:R30"/>
    <mergeCell ref="A36:R36"/>
    <mergeCell ref="A31:R31"/>
    <mergeCell ref="Q8:Q9"/>
    <mergeCell ref="A8:A9"/>
    <mergeCell ref="B8:B9"/>
    <mergeCell ref="C8:C9"/>
    <mergeCell ref="D8:D9"/>
    <mergeCell ref="J8:J9"/>
    <mergeCell ref="K8:K9"/>
    <mergeCell ref="L8:L9"/>
    <mergeCell ref="N8:N9"/>
    <mergeCell ref="O8:O9"/>
    <mergeCell ref="H10:H27"/>
    <mergeCell ref="I10:I27"/>
    <mergeCell ref="A6:R6"/>
    <mergeCell ref="A1:C4"/>
    <mergeCell ref="D1:R1"/>
    <mergeCell ref="D2:R2"/>
    <mergeCell ref="D3:R4"/>
    <mergeCell ref="A5:R5"/>
    <mergeCell ref="E8:E9"/>
    <mergeCell ref="F8:F9"/>
    <mergeCell ref="G8:G9"/>
    <mergeCell ref="H8:H9"/>
    <mergeCell ref="I8:I9"/>
    <mergeCell ref="A7:R7"/>
    <mergeCell ref="B10:B27"/>
    <mergeCell ref="R8:R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23"/>
  <sheetViews>
    <sheetView view="pageBreakPreview" zoomScale="70" zoomScaleNormal="90" zoomScaleSheetLayoutView="70" workbookViewId="0">
      <selection activeCell="A15" sqref="A15:K15"/>
    </sheetView>
  </sheetViews>
  <sheetFormatPr baseColWidth="10" defaultColWidth="11.42578125" defaultRowHeight="12.75" x14ac:dyDescent="0.25"/>
  <cols>
    <col min="1" max="1" width="5" style="70" customWidth="1"/>
    <col min="2" max="2" width="15.28515625" style="55" customWidth="1"/>
    <col min="3" max="3" width="16.28515625" style="65" customWidth="1"/>
    <col min="4" max="4" width="20.42578125" style="65" customWidth="1"/>
    <col min="5" max="5" width="14.28515625" style="55" customWidth="1"/>
    <col min="6" max="6" width="13.42578125" style="55" customWidth="1"/>
    <col min="7" max="7" width="19.7109375" style="55" customWidth="1"/>
    <col min="8" max="8" width="13.28515625" style="55" customWidth="1"/>
    <col min="9" max="9" width="13" style="55" customWidth="1"/>
    <col min="10" max="10" width="14.7109375" style="55" customWidth="1"/>
    <col min="11" max="11" width="13.5703125" style="55" customWidth="1"/>
    <col min="12" max="12" width="14.85546875" style="55" customWidth="1"/>
    <col min="13" max="13" width="18" style="55" customWidth="1"/>
    <col min="14" max="14" width="13" style="55" customWidth="1"/>
    <col min="15" max="15" width="14.28515625" style="55" customWidth="1"/>
    <col min="16" max="16" width="14.7109375" style="55" customWidth="1"/>
    <col min="17" max="17" width="15" style="66" customWidth="1"/>
    <col min="18" max="18" width="17.85546875" style="55" customWidth="1"/>
    <col min="19" max="16384" width="11.42578125" style="55"/>
  </cols>
  <sheetData>
    <row r="1" spans="1:18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1634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52" t="s">
        <v>327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50.25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50" t="s">
        <v>1625</v>
      </c>
      <c r="N8" s="457" t="s">
        <v>1623</v>
      </c>
      <c r="O8" s="424" t="s">
        <v>1624</v>
      </c>
      <c r="P8" s="51" t="s">
        <v>1626</v>
      </c>
      <c r="Q8" s="457" t="s">
        <v>1623</v>
      </c>
      <c r="R8" s="455" t="s">
        <v>1624</v>
      </c>
    </row>
    <row r="9" spans="1:18" x14ac:dyDescent="0.25">
      <c r="A9" s="474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1627</v>
      </c>
      <c r="N9" s="473"/>
      <c r="O9" s="472"/>
      <c r="P9" s="98" t="s">
        <v>1628</v>
      </c>
      <c r="Q9" s="473"/>
      <c r="R9" s="471"/>
    </row>
    <row r="10" spans="1:18" ht="35.1" customHeight="1" x14ac:dyDescent="0.25">
      <c r="A10" s="57">
        <v>1</v>
      </c>
      <c r="B10" s="496" t="s">
        <v>1842</v>
      </c>
      <c r="C10" s="76" t="s">
        <v>310</v>
      </c>
      <c r="D10" s="76" t="s">
        <v>311</v>
      </c>
      <c r="E10" s="76" t="s">
        <v>312</v>
      </c>
      <c r="F10" s="76" t="s">
        <v>313</v>
      </c>
      <c r="G10" s="78" t="s">
        <v>314</v>
      </c>
      <c r="H10" s="498">
        <v>1</v>
      </c>
      <c r="I10" s="498">
        <v>2</v>
      </c>
      <c r="J10" s="78"/>
      <c r="K10" s="78"/>
      <c r="L10" s="78"/>
      <c r="M10" s="78"/>
      <c r="N10" s="78"/>
      <c r="O10" s="78"/>
      <c r="P10" s="100"/>
      <c r="Q10" s="122"/>
      <c r="R10" s="114"/>
    </row>
    <row r="11" spans="1:18" ht="35.1" customHeight="1" x14ac:dyDescent="0.25">
      <c r="A11" s="57">
        <v>2</v>
      </c>
      <c r="B11" s="496"/>
      <c r="C11" s="76" t="s">
        <v>310</v>
      </c>
      <c r="D11" s="76" t="s">
        <v>311</v>
      </c>
      <c r="E11" s="76" t="s">
        <v>315</v>
      </c>
      <c r="F11" s="76" t="s">
        <v>316</v>
      </c>
      <c r="G11" s="78" t="s">
        <v>317</v>
      </c>
      <c r="H11" s="498"/>
      <c r="I11" s="498"/>
      <c r="J11" s="78"/>
      <c r="K11" s="78"/>
      <c r="L11" s="78"/>
      <c r="M11" s="78"/>
      <c r="N11" s="78"/>
      <c r="O11" s="78"/>
      <c r="P11" s="100"/>
      <c r="Q11" s="122"/>
      <c r="R11" s="114"/>
    </row>
    <row r="12" spans="1:18" ht="35.1" customHeight="1" x14ac:dyDescent="0.25">
      <c r="A12" s="57">
        <v>3</v>
      </c>
      <c r="B12" s="496"/>
      <c r="C12" s="76" t="s">
        <v>318</v>
      </c>
      <c r="D12" s="76" t="s">
        <v>319</v>
      </c>
      <c r="E12" s="76" t="s">
        <v>320</v>
      </c>
      <c r="F12" s="76">
        <v>57103</v>
      </c>
      <c r="G12" s="78" t="s">
        <v>321</v>
      </c>
      <c r="H12" s="498"/>
      <c r="I12" s="498"/>
      <c r="J12" s="78"/>
      <c r="K12" s="78"/>
      <c r="L12" s="78"/>
      <c r="M12" s="78"/>
      <c r="N12" s="78"/>
      <c r="O12" s="78"/>
      <c r="P12" s="100"/>
      <c r="Q12" s="122"/>
      <c r="R12" s="114"/>
    </row>
    <row r="13" spans="1:18" ht="35.1" customHeight="1" x14ac:dyDescent="0.25">
      <c r="A13" s="57">
        <v>4</v>
      </c>
      <c r="B13" s="496"/>
      <c r="C13" s="76" t="s">
        <v>318</v>
      </c>
      <c r="D13" s="76" t="s">
        <v>311</v>
      </c>
      <c r="E13" s="76" t="s">
        <v>322</v>
      </c>
      <c r="F13" s="76" t="s">
        <v>323</v>
      </c>
      <c r="G13" s="78" t="s">
        <v>324</v>
      </c>
      <c r="H13" s="498"/>
      <c r="I13" s="498"/>
      <c r="J13" s="78"/>
      <c r="K13" s="78"/>
      <c r="L13" s="78"/>
      <c r="M13" s="78"/>
      <c r="N13" s="78"/>
      <c r="O13" s="78"/>
      <c r="P13" s="100"/>
      <c r="Q13" s="122"/>
      <c r="R13" s="114"/>
    </row>
    <row r="14" spans="1:18" ht="35.1" customHeight="1" thickBot="1" x14ac:dyDescent="0.3">
      <c r="A14" s="57">
        <v>5</v>
      </c>
      <c r="B14" s="497"/>
      <c r="C14" s="75" t="s">
        <v>318</v>
      </c>
      <c r="D14" s="75" t="s">
        <v>311</v>
      </c>
      <c r="E14" s="75" t="s">
        <v>325</v>
      </c>
      <c r="F14" s="75" t="s">
        <v>326</v>
      </c>
      <c r="G14" s="14" t="s">
        <v>309</v>
      </c>
      <c r="H14" s="499"/>
      <c r="I14" s="499"/>
      <c r="J14" s="14"/>
      <c r="K14" s="14"/>
      <c r="L14" s="14"/>
      <c r="M14" s="14"/>
      <c r="N14" s="14"/>
      <c r="O14" s="14"/>
      <c r="P14" s="115"/>
      <c r="Q14" s="127"/>
      <c r="R14" s="117"/>
    </row>
    <row r="15" spans="1:18" s="132" customFormat="1" ht="27.75" customHeight="1" x14ac:dyDescent="0.25">
      <c r="A15" s="478" t="s">
        <v>1635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1"/>
      <c r="L15" s="110">
        <f>SUM(L10:L14)</f>
        <v>0</v>
      </c>
      <c r="M15" s="110"/>
      <c r="N15" s="110"/>
      <c r="O15" s="110">
        <f>SUM(O10:O14)</f>
        <v>0</v>
      </c>
      <c r="P15" s="110"/>
      <c r="Q15" s="110"/>
      <c r="R15" s="120">
        <f>SUM(R10:R14)</f>
        <v>0</v>
      </c>
    </row>
    <row r="16" spans="1:18" s="132" customFormat="1" ht="27.75" customHeight="1" x14ac:dyDescent="0.25">
      <c r="A16" s="479" t="s">
        <v>1635</v>
      </c>
      <c r="B16" s="463"/>
      <c r="C16" s="463"/>
      <c r="D16" s="463"/>
      <c r="E16" s="463"/>
      <c r="F16" s="463"/>
      <c r="G16" s="463"/>
      <c r="H16" s="463"/>
      <c r="I16" s="463"/>
      <c r="J16" s="463"/>
      <c r="K16" s="464"/>
      <c r="L16" s="59">
        <f>SUM(H10:I14)*L15</f>
        <v>0</v>
      </c>
      <c r="M16" s="59"/>
      <c r="N16" s="59"/>
      <c r="O16" s="59">
        <f>SUM(H10:I14)*O15</f>
        <v>0</v>
      </c>
      <c r="P16" s="59"/>
      <c r="Q16" s="59"/>
      <c r="R16" s="60">
        <f>SUM(H10:I14)*R15</f>
        <v>0</v>
      </c>
    </row>
    <row r="17" spans="1:18" ht="35.1" customHeight="1" thickBot="1" x14ac:dyDescent="0.3">
      <c r="A17" s="479" t="s">
        <v>1636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4"/>
      <c r="L17" s="465">
        <f>SUM(L16+O16+R16)</f>
        <v>0</v>
      </c>
      <c r="M17" s="466"/>
      <c r="N17" s="466"/>
      <c r="O17" s="466"/>
      <c r="P17" s="466"/>
      <c r="Q17" s="466"/>
      <c r="R17" s="477"/>
    </row>
    <row r="18" spans="1:18" ht="30" customHeight="1" x14ac:dyDescent="0.25">
      <c r="A18" s="468" t="s">
        <v>7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70"/>
    </row>
    <row r="19" spans="1:18" ht="25.5" customHeight="1" thickBot="1" x14ac:dyDescent="0.3">
      <c r="A19" s="413" t="s">
        <v>1677</v>
      </c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5"/>
    </row>
    <row r="20" spans="1:18" ht="27" customHeight="1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x14ac:dyDescent="0.25">
      <c r="A21" s="409" t="s">
        <v>1639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</row>
    <row r="22" spans="1:18" ht="15" customHeight="1" x14ac:dyDescent="0.25">
      <c r="A22" s="392" t="s">
        <v>1637</v>
      </c>
      <c r="B22" s="392"/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</row>
    <row r="23" spans="1:18" ht="27.75" customHeight="1" x14ac:dyDescent="0.25">
      <c r="A23" s="393" t="s">
        <v>1638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</row>
  </sheetData>
  <mergeCells count="35">
    <mergeCell ref="H8:H9"/>
    <mergeCell ref="I8:I9"/>
    <mergeCell ref="A23:R23"/>
    <mergeCell ref="A17:K17"/>
    <mergeCell ref="L17:R17"/>
    <mergeCell ref="A18:R18"/>
    <mergeCell ref="A19:R19"/>
    <mergeCell ref="A21:R21"/>
    <mergeCell ref="A22:R22"/>
    <mergeCell ref="A15:K15"/>
    <mergeCell ref="A16:K16"/>
    <mergeCell ref="B10:B14"/>
    <mergeCell ref="H10:H14"/>
    <mergeCell ref="I10:I14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F8:F9"/>
    <mergeCell ref="G8:G9"/>
    <mergeCell ref="A8:A9"/>
    <mergeCell ref="B8:B9"/>
    <mergeCell ref="C8:C9"/>
    <mergeCell ref="D8:D9"/>
    <mergeCell ref="E8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view="pageBreakPreview" zoomScale="85" zoomScaleNormal="90" zoomScaleSheetLayoutView="85" workbookViewId="0">
      <selection activeCell="A15" sqref="A15:K15"/>
    </sheetView>
  </sheetViews>
  <sheetFormatPr baseColWidth="10" defaultColWidth="11.42578125" defaultRowHeight="12.75" x14ac:dyDescent="0.25"/>
  <cols>
    <col min="1" max="1" width="5" style="70" customWidth="1"/>
    <col min="2" max="2" width="22.85546875" style="55" customWidth="1"/>
    <col min="3" max="3" width="17" style="65" customWidth="1"/>
    <col min="4" max="4" width="15.7109375" style="65" customWidth="1"/>
    <col min="5" max="5" width="16.85546875" style="55" customWidth="1"/>
    <col min="6" max="6" width="9.28515625" style="55" customWidth="1"/>
    <col min="7" max="7" width="18.85546875" style="55" customWidth="1"/>
    <col min="8" max="8" width="13.5703125" style="55" customWidth="1"/>
    <col min="9" max="9" width="13.28515625" style="55" customWidth="1"/>
    <col min="10" max="10" width="14.42578125" style="55" customWidth="1"/>
    <col min="11" max="11" width="14.5703125" style="55" customWidth="1"/>
    <col min="12" max="12" width="11" style="55" customWidth="1"/>
    <col min="13" max="13" width="18" style="55" customWidth="1"/>
    <col min="14" max="14" width="14.85546875" style="55" customWidth="1"/>
    <col min="15" max="15" width="15" style="55" customWidth="1"/>
    <col min="16" max="16" width="14.7109375" style="55" customWidth="1"/>
    <col min="17" max="17" width="16.42578125" style="66" customWidth="1"/>
    <col min="18" max="18" width="15.5703125" style="55" customWidth="1"/>
    <col min="19" max="16384" width="11.42578125" style="55"/>
  </cols>
  <sheetData>
    <row r="1" spans="1:19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1640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52" t="s">
        <v>340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9" ht="50.25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50" t="s">
        <v>1625</v>
      </c>
      <c r="N8" s="457" t="s">
        <v>1623</v>
      </c>
      <c r="O8" s="424" t="s">
        <v>1624</v>
      </c>
      <c r="P8" s="51" t="s">
        <v>1626</v>
      </c>
      <c r="Q8" s="457" t="s">
        <v>1623</v>
      </c>
      <c r="R8" s="455" t="s">
        <v>1624</v>
      </c>
    </row>
    <row r="9" spans="1:19" ht="50.25" customHeight="1" thickBot="1" x14ac:dyDescent="0.3">
      <c r="A9" s="474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1627</v>
      </c>
      <c r="N9" s="473"/>
      <c r="O9" s="472"/>
      <c r="P9" s="98" t="s">
        <v>1628</v>
      </c>
      <c r="Q9" s="473"/>
      <c r="R9" s="471"/>
    </row>
    <row r="10" spans="1:19" ht="35.1" customHeight="1" x14ac:dyDescent="0.25">
      <c r="A10" s="108">
        <v>1</v>
      </c>
      <c r="B10" s="425" t="s">
        <v>339</v>
      </c>
      <c r="C10" s="74" t="s">
        <v>290</v>
      </c>
      <c r="D10" s="74" t="s">
        <v>14</v>
      </c>
      <c r="E10" s="74" t="s">
        <v>331</v>
      </c>
      <c r="F10" s="74">
        <v>55031</v>
      </c>
      <c r="G10" s="77" t="s">
        <v>271</v>
      </c>
      <c r="H10" s="500">
        <v>1</v>
      </c>
      <c r="I10" s="500">
        <v>2</v>
      </c>
      <c r="J10" s="77"/>
      <c r="K10" s="77"/>
      <c r="L10" s="77"/>
      <c r="M10" s="77"/>
      <c r="N10" s="77"/>
      <c r="O10" s="77"/>
      <c r="P10" s="111"/>
      <c r="Q10" s="126"/>
      <c r="R10" s="113"/>
    </row>
    <row r="11" spans="1:19" ht="35.1" customHeight="1" x14ac:dyDescent="0.25">
      <c r="A11" s="57">
        <v>2</v>
      </c>
      <c r="B11" s="426"/>
      <c r="C11" s="76" t="s">
        <v>328</v>
      </c>
      <c r="D11" s="76" t="s">
        <v>329</v>
      </c>
      <c r="E11" s="76" t="s">
        <v>330</v>
      </c>
      <c r="F11" s="76">
        <v>53295</v>
      </c>
      <c r="G11" s="285" t="s">
        <v>147</v>
      </c>
      <c r="H11" s="498"/>
      <c r="I11" s="498"/>
      <c r="J11" s="78"/>
      <c r="K11" s="78"/>
      <c r="L11" s="78"/>
      <c r="M11" s="78"/>
      <c r="N11" s="78"/>
      <c r="O11" s="78"/>
      <c r="P11" s="100"/>
      <c r="Q11" s="122"/>
      <c r="R11" s="114"/>
    </row>
    <row r="12" spans="1:19" ht="35.1" customHeight="1" x14ac:dyDescent="0.25">
      <c r="A12" s="57">
        <v>3</v>
      </c>
      <c r="B12" s="426"/>
      <c r="C12" s="76" t="s">
        <v>275</v>
      </c>
      <c r="D12" s="76" t="s">
        <v>332</v>
      </c>
      <c r="E12" s="76" t="s">
        <v>333</v>
      </c>
      <c r="F12" s="76" t="s">
        <v>334</v>
      </c>
      <c r="G12" s="78" t="s">
        <v>267</v>
      </c>
      <c r="H12" s="498"/>
      <c r="I12" s="498"/>
      <c r="J12" s="78"/>
      <c r="K12" s="78"/>
      <c r="L12" s="78"/>
      <c r="M12" s="78"/>
      <c r="N12" s="78"/>
      <c r="O12" s="78"/>
      <c r="P12" s="100"/>
      <c r="Q12" s="122"/>
      <c r="R12" s="114"/>
    </row>
    <row r="13" spans="1:19" ht="35.1" customHeight="1" x14ac:dyDescent="0.25">
      <c r="A13" s="57">
        <v>4</v>
      </c>
      <c r="B13" s="426"/>
      <c r="C13" s="76" t="s">
        <v>275</v>
      </c>
      <c r="D13" s="76" t="s">
        <v>332</v>
      </c>
      <c r="E13" s="76" t="s">
        <v>335</v>
      </c>
      <c r="F13" s="76" t="s">
        <v>336</v>
      </c>
      <c r="G13" s="78" t="s">
        <v>268</v>
      </c>
      <c r="H13" s="498"/>
      <c r="I13" s="498"/>
      <c r="J13" s="78"/>
      <c r="K13" s="78"/>
      <c r="L13" s="78"/>
      <c r="M13" s="78"/>
      <c r="N13" s="78"/>
      <c r="O13" s="78"/>
      <c r="P13" s="100"/>
      <c r="Q13" s="122"/>
      <c r="R13" s="114"/>
    </row>
    <row r="14" spans="1:19" ht="35.1" customHeight="1" thickBot="1" x14ac:dyDescent="0.3">
      <c r="A14" s="109">
        <v>5</v>
      </c>
      <c r="B14" s="427"/>
      <c r="C14" s="75" t="s">
        <v>275</v>
      </c>
      <c r="D14" s="75" t="s">
        <v>332</v>
      </c>
      <c r="E14" s="75" t="s">
        <v>337</v>
      </c>
      <c r="F14" s="75" t="s">
        <v>338</v>
      </c>
      <c r="G14" s="14" t="s">
        <v>269</v>
      </c>
      <c r="H14" s="499"/>
      <c r="I14" s="499"/>
      <c r="J14" s="14"/>
      <c r="K14" s="14"/>
      <c r="L14" s="14"/>
      <c r="M14" s="14"/>
      <c r="N14" s="14"/>
      <c r="O14" s="14"/>
      <c r="P14" s="115"/>
      <c r="Q14" s="127"/>
      <c r="R14" s="117"/>
    </row>
    <row r="15" spans="1:19" s="132" customFormat="1" ht="27.75" customHeight="1" x14ac:dyDescent="0.25">
      <c r="A15" s="478" t="s">
        <v>1635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1"/>
      <c r="L15" s="110">
        <f>SUM(L10:L14)</f>
        <v>0</v>
      </c>
      <c r="M15" s="110"/>
      <c r="N15" s="110"/>
      <c r="O15" s="110">
        <f>SUM(O10:O14)</f>
        <v>0</v>
      </c>
      <c r="P15" s="110"/>
      <c r="Q15" s="110"/>
      <c r="R15" s="120">
        <f>SUM(R10:R14)</f>
        <v>0</v>
      </c>
      <c r="S15" s="131"/>
    </row>
    <row r="16" spans="1:19" s="132" customFormat="1" ht="27.75" customHeight="1" x14ac:dyDescent="0.25">
      <c r="A16" s="479" t="s">
        <v>1635</v>
      </c>
      <c r="B16" s="463"/>
      <c r="C16" s="463"/>
      <c r="D16" s="463"/>
      <c r="E16" s="463"/>
      <c r="F16" s="463"/>
      <c r="G16" s="463"/>
      <c r="H16" s="463"/>
      <c r="I16" s="463"/>
      <c r="J16" s="463"/>
      <c r="K16" s="464"/>
      <c r="L16" s="59">
        <f>SUM(H10:I14)*L15</f>
        <v>0</v>
      </c>
      <c r="M16" s="59"/>
      <c r="N16" s="59"/>
      <c r="O16" s="59">
        <f>SUM(H10:I14)*O15</f>
        <v>0</v>
      </c>
      <c r="P16" s="59"/>
      <c r="Q16" s="59"/>
      <c r="R16" s="60">
        <f>SUM(H10:I14)*R15</f>
        <v>0</v>
      </c>
      <c r="S16" s="131"/>
    </row>
    <row r="17" spans="1:18" ht="27.75" customHeight="1" thickBot="1" x14ac:dyDescent="0.3">
      <c r="A17" s="490" t="s">
        <v>1636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2"/>
      <c r="L17" s="493">
        <f>SUM(L16+O16+R16)</f>
        <v>0</v>
      </c>
      <c r="M17" s="494"/>
      <c r="N17" s="494"/>
      <c r="O17" s="494"/>
      <c r="P17" s="494"/>
      <c r="Q17" s="494"/>
      <c r="R17" s="495"/>
    </row>
    <row r="18" spans="1:18" ht="30" customHeight="1" x14ac:dyDescent="0.25">
      <c r="A18" s="468" t="s">
        <v>7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70"/>
    </row>
    <row r="19" spans="1:18" ht="25.5" customHeight="1" thickBot="1" x14ac:dyDescent="0.3">
      <c r="A19" s="413" t="s">
        <v>1677</v>
      </c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5"/>
    </row>
    <row r="20" spans="1:18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" customHeight="1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x14ac:dyDescent="0.25">
      <c r="A22" s="409" t="s">
        <v>1639</v>
      </c>
      <c r="B22" s="409"/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</row>
    <row r="23" spans="1:18" ht="15" customHeight="1" x14ac:dyDescent="0.25">
      <c r="A23" s="392" t="s">
        <v>1637</v>
      </c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</row>
    <row r="24" spans="1:18" ht="16.5" customHeight="1" x14ac:dyDescent="0.25">
      <c r="A24" s="393" t="s">
        <v>1638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</row>
    <row r="25" spans="1:18" ht="21" customHeight="1" x14ac:dyDescent="0.25">
      <c r="A25" s="394">
        <f ca="1">TODAY()</f>
        <v>42986</v>
      </c>
      <c r="B25" s="394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</row>
    <row r="26" spans="1:18" x14ac:dyDescent="0.25">
      <c r="B26" s="56"/>
      <c r="C26" s="69"/>
      <c r="D26" s="69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64"/>
      <c r="R26" s="56" t="s">
        <v>8</v>
      </c>
    </row>
    <row r="28" spans="1:18" s="65" customFormat="1" x14ac:dyDescent="0.25">
      <c r="A28" s="70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  <row r="30" spans="1:18" s="65" customFormat="1" x14ac:dyDescent="0.25">
      <c r="A30" s="70"/>
      <c r="B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66"/>
      <c r="R30" s="55"/>
    </row>
    <row r="31" spans="1:18" s="65" customFormat="1" x14ac:dyDescent="0.25">
      <c r="A31" s="70"/>
      <c r="B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66"/>
      <c r="R31" s="55"/>
    </row>
  </sheetData>
  <mergeCells count="36">
    <mergeCell ref="H8:H9"/>
    <mergeCell ref="I8:I9"/>
    <mergeCell ref="A24:R24"/>
    <mergeCell ref="A25:R25"/>
    <mergeCell ref="A17:K17"/>
    <mergeCell ref="L17:R17"/>
    <mergeCell ref="A18:R18"/>
    <mergeCell ref="A19:R19"/>
    <mergeCell ref="A22:R22"/>
    <mergeCell ref="A23:R23"/>
    <mergeCell ref="A15:K15"/>
    <mergeCell ref="A16:K16"/>
    <mergeCell ref="B10:B14"/>
    <mergeCell ref="H10:H14"/>
    <mergeCell ref="I10:I14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F8:F9"/>
    <mergeCell ref="G8:G9"/>
    <mergeCell ref="A8:A9"/>
    <mergeCell ref="B8:B9"/>
    <mergeCell ref="C8:C9"/>
    <mergeCell ref="D8:D9"/>
    <mergeCell ref="E8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view="pageBreakPreview" zoomScale="70" zoomScaleNormal="90" zoomScaleSheetLayoutView="70" workbookViewId="0">
      <selection activeCell="L14" sqref="L14"/>
    </sheetView>
  </sheetViews>
  <sheetFormatPr baseColWidth="10" defaultColWidth="11.42578125" defaultRowHeight="12.75" x14ac:dyDescent="0.25"/>
  <cols>
    <col min="1" max="1" width="5" style="70" customWidth="1"/>
    <col min="2" max="2" width="16.85546875" style="55" customWidth="1"/>
    <col min="3" max="3" width="15.140625" style="65" customWidth="1"/>
    <col min="4" max="4" width="17.85546875" style="65" customWidth="1"/>
    <col min="5" max="5" width="18.28515625" style="55" customWidth="1"/>
    <col min="6" max="6" width="13.7109375" style="55" customWidth="1"/>
    <col min="7" max="7" width="15.5703125" style="55" customWidth="1"/>
    <col min="8" max="8" width="13" style="55" customWidth="1"/>
    <col min="9" max="9" width="14.42578125" style="55" customWidth="1"/>
    <col min="10" max="10" width="18.42578125" style="55" customWidth="1"/>
    <col min="11" max="11" width="14.140625" style="55" customWidth="1"/>
    <col min="12" max="12" width="13.28515625" style="55" customWidth="1"/>
    <col min="13" max="13" width="17.85546875" style="55" customWidth="1"/>
    <col min="14" max="14" width="14.85546875" style="55" customWidth="1"/>
    <col min="15" max="15" width="13.85546875" style="55" customWidth="1"/>
    <col min="16" max="16" width="16.5703125" style="55" customWidth="1"/>
    <col min="17" max="17" width="14" style="66" customWidth="1"/>
    <col min="18" max="18" width="14.140625" style="55" customWidth="1"/>
    <col min="19" max="16384" width="11.42578125" style="55"/>
  </cols>
  <sheetData>
    <row r="1" spans="1:19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9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9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9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9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9" s="56" customFormat="1" ht="26.25" customHeight="1" thickBot="1" x14ac:dyDescent="0.3">
      <c r="A6" s="449" t="s">
        <v>1641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9" ht="35.1" customHeight="1" thickBot="1" x14ac:dyDescent="0.3">
      <c r="A7" s="452" t="s">
        <v>355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9" ht="50.25" customHeight="1" x14ac:dyDescent="0.25">
      <c r="A8" s="486" t="s">
        <v>11</v>
      </c>
      <c r="B8" s="483" t="s">
        <v>0</v>
      </c>
      <c r="C8" s="483" t="s">
        <v>1</v>
      </c>
      <c r="D8" s="483" t="s">
        <v>2</v>
      </c>
      <c r="E8" s="483" t="s">
        <v>3</v>
      </c>
      <c r="F8" s="483" t="s">
        <v>4</v>
      </c>
      <c r="G8" s="483" t="s">
        <v>5</v>
      </c>
      <c r="H8" s="483" t="s">
        <v>1621</v>
      </c>
      <c r="I8" s="483" t="s">
        <v>1629</v>
      </c>
      <c r="J8" s="483" t="s">
        <v>1622</v>
      </c>
      <c r="K8" s="485" t="s">
        <v>1623</v>
      </c>
      <c r="L8" s="483" t="s">
        <v>1624</v>
      </c>
      <c r="M8" s="50" t="s">
        <v>1625</v>
      </c>
      <c r="N8" s="485" t="s">
        <v>1623</v>
      </c>
      <c r="O8" s="483" t="s">
        <v>1624</v>
      </c>
      <c r="P8" s="50" t="s">
        <v>1626</v>
      </c>
      <c r="Q8" s="485" t="s">
        <v>1623</v>
      </c>
      <c r="R8" s="484" t="s">
        <v>1624</v>
      </c>
    </row>
    <row r="9" spans="1:19" ht="50.25" customHeight="1" thickBot="1" x14ac:dyDescent="0.3">
      <c r="A9" s="387"/>
      <c r="B9" s="389"/>
      <c r="C9" s="389"/>
      <c r="D9" s="389"/>
      <c r="E9" s="389"/>
      <c r="F9" s="389"/>
      <c r="G9" s="389"/>
      <c r="H9" s="389"/>
      <c r="I9" s="389"/>
      <c r="J9" s="389"/>
      <c r="K9" s="400"/>
      <c r="L9" s="389"/>
      <c r="M9" s="52" t="s">
        <v>1673</v>
      </c>
      <c r="N9" s="400"/>
      <c r="O9" s="389"/>
      <c r="P9" s="52" t="s">
        <v>1628</v>
      </c>
      <c r="Q9" s="400"/>
      <c r="R9" s="402"/>
    </row>
    <row r="10" spans="1:19" ht="35.1" customHeight="1" x14ac:dyDescent="0.25">
      <c r="A10" s="104">
        <v>1</v>
      </c>
      <c r="B10" s="416" t="s">
        <v>354</v>
      </c>
      <c r="C10" s="82" t="s">
        <v>341</v>
      </c>
      <c r="D10" s="82" t="s">
        <v>342</v>
      </c>
      <c r="E10" s="82" t="s">
        <v>14</v>
      </c>
      <c r="F10" s="82">
        <v>51496</v>
      </c>
      <c r="G10" s="85" t="s">
        <v>352</v>
      </c>
      <c r="H10" s="504">
        <v>1</v>
      </c>
      <c r="I10" s="504">
        <v>2</v>
      </c>
      <c r="J10" s="85"/>
      <c r="K10" s="85"/>
      <c r="L10" s="85"/>
      <c r="M10" s="85"/>
      <c r="N10" s="85"/>
      <c r="O10" s="85"/>
      <c r="P10" s="101"/>
      <c r="Q10" s="103"/>
      <c r="R10" s="105"/>
    </row>
    <row r="11" spans="1:19" ht="35.1" customHeight="1" x14ac:dyDescent="0.25">
      <c r="A11" s="57">
        <v>2</v>
      </c>
      <c r="B11" s="416"/>
      <c r="C11" s="76" t="s">
        <v>343</v>
      </c>
      <c r="D11" s="76" t="s">
        <v>344</v>
      </c>
      <c r="E11" s="76" t="s">
        <v>345</v>
      </c>
      <c r="F11" s="76">
        <v>11219</v>
      </c>
      <c r="G11" s="78" t="s">
        <v>352</v>
      </c>
      <c r="H11" s="498"/>
      <c r="I11" s="498"/>
      <c r="J11" s="78"/>
      <c r="K11" s="78"/>
      <c r="L11" s="78"/>
      <c r="M11" s="78"/>
      <c r="N11" s="78"/>
      <c r="O11" s="78"/>
      <c r="P11" s="100"/>
      <c r="Q11" s="107"/>
      <c r="R11" s="114"/>
    </row>
    <row r="12" spans="1:19" ht="35.1" customHeight="1" x14ac:dyDescent="0.25">
      <c r="A12" s="57">
        <v>3</v>
      </c>
      <c r="B12" s="416"/>
      <c r="C12" s="76" t="s">
        <v>346</v>
      </c>
      <c r="D12" s="76" t="s">
        <v>347</v>
      </c>
      <c r="E12" s="76" t="s">
        <v>348</v>
      </c>
      <c r="F12" s="76">
        <v>53543</v>
      </c>
      <c r="G12" s="78" t="s">
        <v>352</v>
      </c>
      <c r="H12" s="498"/>
      <c r="I12" s="498"/>
      <c r="J12" s="78"/>
      <c r="K12" s="78"/>
      <c r="L12" s="78"/>
      <c r="M12" s="78"/>
      <c r="N12" s="78"/>
      <c r="O12" s="78"/>
      <c r="P12" s="100"/>
      <c r="Q12" s="107"/>
      <c r="R12" s="114"/>
    </row>
    <row r="13" spans="1:19" ht="35.1" customHeight="1" x14ac:dyDescent="0.25">
      <c r="A13" s="57">
        <v>4</v>
      </c>
      <c r="B13" s="416"/>
      <c r="C13" s="76" t="s">
        <v>341</v>
      </c>
      <c r="D13" s="76" t="s">
        <v>342</v>
      </c>
      <c r="E13" s="76">
        <v>252642</v>
      </c>
      <c r="F13" s="76">
        <v>51500</v>
      </c>
      <c r="G13" s="78" t="s">
        <v>352</v>
      </c>
      <c r="H13" s="498"/>
      <c r="I13" s="498"/>
      <c r="J13" s="78"/>
      <c r="K13" s="78"/>
      <c r="L13" s="78"/>
      <c r="M13" s="78"/>
      <c r="N13" s="78"/>
      <c r="O13" s="78"/>
      <c r="P13" s="100"/>
      <c r="Q13" s="107"/>
      <c r="R13" s="114"/>
    </row>
    <row r="14" spans="1:19" ht="35.1" customHeight="1" thickBot="1" x14ac:dyDescent="0.3">
      <c r="A14" s="109">
        <v>5</v>
      </c>
      <c r="B14" s="421"/>
      <c r="C14" s="75" t="s">
        <v>349</v>
      </c>
      <c r="D14" s="75" t="s">
        <v>350</v>
      </c>
      <c r="E14" s="75" t="s">
        <v>351</v>
      </c>
      <c r="F14" s="75">
        <v>17607</v>
      </c>
      <c r="G14" s="14" t="s">
        <v>353</v>
      </c>
      <c r="H14" s="499"/>
      <c r="I14" s="499"/>
      <c r="J14" s="14"/>
      <c r="K14" s="14"/>
      <c r="L14" s="14"/>
      <c r="M14" s="14"/>
      <c r="N14" s="14"/>
      <c r="O14" s="14"/>
      <c r="P14" s="115"/>
      <c r="Q14" s="116"/>
      <c r="R14" s="117"/>
    </row>
    <row r="15" spans="1:19" s="132" customFormat="1" ht="27.75" customHeight="1" x14ac:dyDescent="0.25">
      <c r="A15" s="501" t="s">
        <v>1635</v>
      </c>
      <c r="B15" s="502"/>
      <c r="C15" s="502"/>
      <c r="D15" s="502"/>
      <c r="E15" s="502"/>
      <c r="F15" s="502"/>
      <c r="G15" s="502"/>
      <c r="H15" s="502"/>
      <c r="I15" s="502"/>
      <c r="J15" s="502"/>
      <c r="K15" s="503"/>
      <c r="L15" s="118">
        <f>SUM(L10:L14)</f>
        <v>0</v>
      </c>
      <c r="M15" s="118"/>
      <c r="N15" s="118"/>
      <c r="O15" s="118">
        <f>SUM(O10:O14)</f>
        <v>0</v>
      </c>
      <c r="P15" s="118"/>
      <c r="Q15" s="118"/>
      <c r="R15" s="119">
        <f>SUM(R10:R14)</f>
        <v>0</v>
      </c>
      <c r="S15" s="131"/>
    </row>
    <row r="16" spans="1:19" s="132" customFormat="1" ht="27.75" customHeight="1" x14ac:dyDescent="0.25">
      <c r="A16" s="479" t="s">
        <v>1635</v>
      </c>
      <c r="B16" s="463"/>
      <c r="C16" s="463"/>
      <c r="D16" s="463"/>
      <c r="E16" s="463"/>
      <c r="F16" s="463"/>
      <c r="G16" s="463"/>
      <c r="H16" s="463"/>
      <c r="I16" s="463"/>
      <c r="J16" s="463"/>
      <c r="K16" s="464"/>
      <c r="L16" s="59">
        <f>SUM(H10:I14)*L15</f>
        <v>0</v>
      </c>
      <c r="M16" s="59"/>
      <c r="N16" s="59"/>
      <c r="O16" s="59">
        <f>SUM(H10:I14)*O15</f>
        <v>0</v>
      </c>
      <c r="P16" s="59"/>
      <c r="Q16" s="59"/>
      <c r="R16" s="60">
        <f>SUM(H10:I14)*R15</f>
        <v>0</v>
      </c>
      <c r="S16" s="131"/>
    </row>
    <row r="17" spans="1:18" ht="35.1" customHeight="1" thickBot="1" x14ac:dyDescent="0.3">
      <c r="A17" s="490" t="s">
        <v>1636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2"/>
      <c r="L17" s="493">
        <f>SUM(L16+O16+R16)</f>
        <v>0</v>
      </c>
      <c r="M17" s="494"/>
      <c r="N17" s="494"/>
      <c r="O17" s="494"/>
      <c r="P17" s="494"/>
      <c r="Q17" s="494"/>
      <c r="R17" s="495"/>
    </row>
    <row r="18" spans="1:18" ht="30" customHeight="1" x14ac:dyDescent="0.25">
      <c r="A18" s="468" t="s">
        <v>7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70"/>
    </row>
    <row r="19" spans="1:18" ht="25.5" customHeight="1" thickBot="1" x14ac:dyDescent="0.3">
      <c r="A19" s="413" t="s">
        <v>1677</v>
      </c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5"/>
    </row>
    <row r="20" spans="1:18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28.5" customHeight="1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x14ac:dyDescent="0.25">
      <c r="A22" s="409" t="s">
        <v>1639</v>
      </c>
      <c r="B22" s="409"/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</row>
    <row r="23" spans="1:18" ht="15" customHeight="1" x14ac:dyDescent="0.25">
      <c r="A23" s="392" t="s">
        <v>1637</v>
      </c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</row>
    <row r="24" spans="1:18" ht="27.75" customHeight="1" x14ac:dyDescent="0.25">
      <c r="A24" s="393" t="s">
        <v>1638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</row>
    <row r="25" spans="1:18" ht="21" customHeight="1" x14ac:dyDescent="0.25">
      <c r="A25" s="394">
        <f ca="1">TODAY()</f>
        <v>42986</v>
      </c>
      <c r="B25" s="394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</row>
    <row r="26" spans="1:18" x14ac:dyDescent="0.25">
      <c r="B26" s="56"/>
      <c r="C26" s="69"/>
      <c r="D26" s="69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64"/>
      <c r="R26" s="56" t="s">
        <v>8</v>
      </c>
    </row>
    <row r="28" spans="1:18" s="65" customFormat="1" x14ac:dyDescent="0.25">
      <c r="A28" s="70"/>
      <c r="B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6"/>
      <c r="R28" s="55"/>
    </row>
    <row r="30" spans="1:18" s="65" customFormat="1" x14ac:dyDescent="0.25">
      <c r="A30" s="70"/>
      <c r="B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66"/>
      <c r="R30" s="55"/>
    </row>
    <row r="31" spans="1:18" s="65" customFormat="1" x14ac:dyDescent="0.25">
      <c r="A31" s="70"/>
      <c r="B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66"/>
      <c r="R31" s="55"/>
    </row>
  </sheetData>
  <mergeCells count="36">
    <mergeCell ref="H8:H9"/>
    <mergeCell ref="I8:I9"/>
    <mergeCell ref="A24:R24"/>
    <mergeCell ref="A25:R25"/>
    <mergeCell ref="A17:K17"/>
    <mergeCell ref="L17:R17"/>
    <mergeCell ref="A18:R18"/>
    <mergeCell ref="A19:R19"/>
    <mergeCell ref="A22:R22"/>
    <mergeCell ref="A23:R23"/>
    <mergeCell ref="A15:K15"/>
    <mergeCell ref="A16:K16"/>
    <mergeCell ref="B10:B14"/>
    <mergeCell ref="H10:H14"/>
    <mergeCell ref="I10:I14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F8:F9"/>
    <mergeCell ref="G8:G9"/>
    <mergeCell ref="A8:A9"/>
    <mergeCell ref="B8:B9"/>
    <mergeCell ref="C8:C9"/>
    <mergeCell ref="D8:D9"/>
    <mergeCell ref="E8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headerFooter>
    <oddFooter>&amp;L&amp;"Arial,Normal"&amp;9SAF/JJPA/GATB/MLLP/Alex M.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73"/>
  <sheetViews>
    <sheetView view="pageBreakPreview" zoomScale="60" zoomScaleNormal="90" workbookViewId="0">
      <pane ySplit="9" topLeftCell="A45" activePane="bottomLeft" state="frozen"/>
      <selection pane="bottomLeft" activeCell="K53" sqref="K53"/>
    </sheetView>
  </sheetViews>
  <sheetFormatPr baseColWidth="10" defaultColWidth="11.42578125" defaultRowHeight="12.75" x14ac:dyDescent="0.25"/>
  <cols>
    <col min="1" max="1" width="5" style="70" customWidth="1"/>
    <col min="2" max="2" width="12.140625" style="55" customWidth="1"/>
    <col min="3" max="3" width="17" style="65" customWidth="1"/>
    <col min="4" max="4" width="15" style="65" customWidth="1"/>
    <col min="5" max="5" width="13.5703125" style="55" customWidth="1"/>
    <col min="6" max="6" width="13.28515625" style="55" customWidth="1"/>
    <col min="7" max="7" width="18.7109375" style="55" customWidth="1"/>
    <col min="8" max="8" width="14.42578125" style="55" customWidth="1"/>
    <col min="9" max="9" width="13.7109375" style="55" customWidth="1"/>
    <col min="10" max="10" width="16.140625" style="55" customWidth="1"/>
    <col min="11" max="11" width="14" style="55" customWidth="1"/>
    <col min="12" max="12" width="12.5703125" style="55" customWidth="1"/>
    <col min="13" max="13" width="18" style="55" customWidth="1"/>
    <col min="14" max="14" width="15.28515625" style="55" customWidth="1"/>
    <col min="15" max="15" width="15.5703125" style="55" customWidth="1"/>
    <col min="16" max="16" width="17.85546875" style="55" customWidth="1"/>
    <col min="17" max="17" width="16.42578125" style="66" customWidth="1"/>
    <col min="18" max="18" width="17.140625" style="55" customWidth="1"/>
    <col min="19" max="16384" width="11.42578125" style="55"/>
  </cols>
  <sheetData>
    <row r="1" spans="1:18" ht="22.5" customHeight="1" x14ac:dyDescent="0.25">
      <c r="A1" s="428"/>
      <c r="B1" s="429"/>
      <c r="C1" s="430"/>
      <c r="D1" s="437" t="s">
        <v>9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</row>
    <row r="2" spans="1:18" ht="22.5" customHeight="1" x14ac:dyDescent="0.25">
      <c r="A2" s="431"/>
      <c r="B2" s="432"/>
      <c r="C2" s="433"/>
      <c r="D2" s="440" t="s">
        <v>6</v>
      </c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2"/>
    </row>
    <row r="3" spans="1:18" ht="22.5" customHeight="1" x14ac:dyDescent="0.25">
      <c r="A3" s="431"/>
      <c r="B3" s="432"/>
      <c r="C3" s="433"/>
      <c r="D3" s="443" t="s">
        <v>10</v>
      </c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5"/>
    </row>
    <row r="4" spans="1:18" ht="22.5" customHeight="1" thickBot="1" x14ac:dyDescent="0.3">
      <c r="A4" s="434"/>
      <c r="B4" s="435"/>
      <c r="C4" s="436"/>
      <c r="D4" s="446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8"/>
    </row>
    <row r="5" spans="1:18" s="56" customFormat="1" ht="27.75" customHeight="1" thickBot="1" x14ac:dyDescent="0.3">
      <c r="A5" s="383" t="s">
        <v>1676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5"/>
    </row>
    <row r="6" spans="1:18" s="56" customFormat="1" ht="26.25" customHeight="1" thickBot="1" x14ac:dyDescent="0.3">
      <c r="A6" s="449" t="s">
        <v>1845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1"/>
    </row>
    <row r="7" spans="1:18" ht="35.1" customHeight="1" thickBot="1" x14ac:dyDescent="0.3">
      <c r="A7" s="452" t="s">
        <v>361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4"/>
    </row>
    <row r="8" spans="1:18" ht="50.25" customHeight="1" x14ac:dyDescent="0.25">
      <c r="A8" s="422" t="s">
        <v>11</v>
      </c>
      <c r="B8" s="424" t="s">
        <v>0</v>
      </c>
      <c r="C8" s="424" t="s">
        <v>1</v>
      </c>
      <c r="D8" s="424" t="s">
        <v>2</v>
      </c>
      <c r="E8" s="424" t="s">
        <v>3</v>
      </c>
      <c r="F8" s="424" t="s">
        <v>4</v>
      </c>
      <c r="G8" s="424" t="s">
        <v>5</v>
      </c>
      <c r="H8" s="424" t="s">
        <v>1621</v>
      </c>
      <c r="I8" s="424" t="s">
        <v>1629</v>
      </c>
      <c r="J8" s="424" t="s">
        <v>1622</v>
      </c>
      <c r="K8" s="457" t="s">
        <v>1623</v>
      </c>
      <c r="L8" s="424" t="s">
        <v>1624</v>
      </c>
      <c r="M8" s="50" t="s">
        <v>1625</v>
      </c>
      <c r="N8" s="457" t="s">
        <v>1623</v>
      </c>
      <c r="O8" s="424" t="s">
        <v>1624</v>
      </c>
      <c r="P8" s="51" t="s">
        <v>1626</v>
      </c>
      <c r="Q8" s="457" t="s">
        <v>1623</v>
      </c>
      <c r="R8" s="455" t="s">
        <v>1624</v>
      </c>
    </row>
    <row r="9" spans="1:18" ht="50.25" customHeight="1" thickBot="1" x14ac:dyDescent="0.3">
      <c r="A9" s="423"/>
      <c r="B9" s="472"/>
      <c r="C9" s="472"/>
      <c r="D9" s="472"/>
      <c r="E9" s="472"/>
      <c r="F9" s="472"/>
      <c r="G9" s="472"/>
      <c r="H9" s="472"/>
      <c r="I9" s="472"/>
      <c r="J9" s="472"/>
      <c r="K9" s="473"/>
      <c r="L9" s="472"/>
      <c r="M9" s="97" t="s">
        <v>1627</v>
      </c>
      <c r="N9" s="473"/>
      <c r="O9" s="472"/>
      <c r="P9" s="98" t="s">
        <v>1674</v>
      </c>
      <c r="Q9" s="473"/>
      <c r="R9" s="471"/>
    </row>
    <row r="10" spans="1:18" ht="35.1" customHeight="1" x14ac:dyDescent="0.25">
      <c r="A10" s="137">
        <v>1</v>
      </c>
      <c r="B10" s="507" t="s">
        <v>446</v>
      </c>
      <c r="C10" s="293" t="s">
        <v>362</v>
      </c>
      <c r="D10" s="293" t="s">
        <v>363</v>
      </c>
      <c r="E10" s="293" t="s">
        <v>364</v>
      </c>
      <c r="F10" s="295">
        <v>58067</v>
      </c>
      <c r="G10" s="287" t="s">
        <v>365</v>
      </c>
      <c r="H10" s="480">
        <v>1</v>
      </c>
      <c r="I10" s="480">
        <v>2</v>
      </c>
      <c r="J10" s="77"/>
      <c r="K10" s="77"/>
      <c r="L10" s="77"/>
      <c r="M10" s="77"/>
      <c r="N10" s="77"/>
      <c r="O10" s="77"/>
      <c r="P10" s="111"/>
      <c r="Q10" s="126"/>
      <c r="R10" s="113"/>
    </row>
    <row r="11" spans="1:18" ht="35.1" customHeight="1" x14ac:dyDescent="0.25">
      <c r="A11" s="138">
        <v>2</v>
      </c>
      <c r="B11" s="505"/>
      <c r="C11" s="290" t="s">
        <v>362</v>
      </c>
      <c r="D11" s="290" t="s">
        <v>363</v>
      </c>
      <c r="E11" s="290" t="s">
        <v>366</v>
      </c>
      <c r="F11" s="298">
        <v>58066</v>
      </c>
      <c r="G11" s="285" t="s">
        <v>365</v>
      </c>
      <c r="H11" s="481"/>
      <c r="I11" s="481"/>
      <c r="J11" s="78"/>
      <c r="K11" s="78"/>
      <c r="L11" s="78"/>
      <c r="M11" s="78"/>
      <c r="N11" s="78"/>
      <c r="O11" s="78"/>
      <c r="P11" s="100"/>
      <c r="Q11" s="122"/>
      <c r="R11" s="114"/>
    </row>
    <row r="12" spans="1:18" ht="35.1" customHeight="1" x14ac:dyDescent="0.25">
      <c r="A12" s="137">
        <v>3</v>
      </c>
      <c r="B12" s="505"/>
      <c r="C12" s="290" t="s">
        <v>367</v>
      </c>
      <c r="D12" s="290" t="s">
        <v>368</v>
      </c>
      <c r="E12" s="290" t="s">
        <v>14</v>
      </c>
      <c r="F12" s="298">
        <v>58068</v>
      </c>
      <c r="G12" s="285" t="s">
        <v>369</v>
      </c>
      <c r="H12" s="481"/>
      <c r="I12" s="481"/>
      <c r="J12" s="78"/>
      <c r="K12" s="78"/>
      <c r="L12" s="78"/>
      <c r="M12" s="78"/>
      <c r="N12" s="78"/>
      <c r="O12" s="78"/>
      <c r="P12" s="100"/>
      <c r="Q12" s="122"/>
      <c r="R12" s="114"/>
    </row>
    <row r="13" spans="1:18" ht="35.1" customHeight="1" x14ac:dyDescent="0.25">
      <c r="A13" s="138">
        <v>4</v>
      </c>
      <c r="B13" s="505"/>
      <c r="C13" s="290" t="s">
        <v>14</v>
      </c>
      <c r="D13" s="290" t="s">
        <v>14</v>
      </c>
      <c r="E13" s="290" t="s">
        <v>14</v>
      </c>
      <c r="F13" s="298" t="s">
        <v>370</v>
      </c>
      <c r="G13" s="285" t="s">
        <v>371</v>
      </c>
      <c r="H13" s="481"/>
      <c r="I13" s="481"/>
      <c r="J13" s="78"/>
      <c r="K13" s="78"/>
      <c r="L13" s="78"/>
      <c r="M13" s="78"/>
      <c r="N13" s="78"/>
      <c r="O13" s="78"/>
      <c r="P13" s="100"/>
      <c r="Q13" s="122"/>
      <c r="R13" s="114"/>
    </row>
    <row r="14" spans="1:18" ht="35.1" customHeight="1" x14ac:dyDescent="0.25">
      <c r="A14" s="137">
        <v>5</v>
      </c>
      <c r="B14" s="505"/>
      <c r="C14" s="290" t="s">
        <v>372</v>
      </c>
      <c r="D14" s="290" t="s">
        <v>373</v>
      </c>
      <c r="E14" s="290" t="s">
        <v>374</v>
      </c>
      <c r="F14" s="298" t="s">
        <v>375</v>
      </c>
      <c r="G14" s="285" t="s">
        <v>376</v>
      </c>
      <c r="H14" s="481"/>
      <c r="I14" s="481"/>
      <c r="J14" s="78"/>
      <c r="K14" s="78"/>
      <c r="L14" s="78"/>
      <c r="M14" s="78"/>
      <c r="N14" s="78"/>
      <c r="O14" s="78"/>
      <c r="P14" s="100"/>
      <c r="Q14" s="122"/>
      <c r="R14" s="114"/>
    </row>
    <row r="15" spans="1:18" ht="35.1" customHeight="1" x14ac:dyDescent="0.25">
      <c r="A15" s="138">
        <v>6</v>
      </c>
      <c r="B15" s="505"/>
      <c r="C15" s="290" t="s">
        <v>377</v>
      </c>
      <c r="D15" s="290" t="s">
        <v>298</v>
      </c>
      <c r="E15" s="290" t="s">
        <v>378</v>
      </c>
      <c r="F15" s="298" t="s">
        <v>379</v>
      </c>
      <c r="G15" s="285" t="s">
        <v>380</v>
      </c>
      <c r="H15" s="481"/>
      <c r="I15" s="481"/>
      <c r="J15" s="78"/>
      <c r="K15" s="78"/>
      <c r="L15" s="78"/>
      <c r="M15" s="78"/>
      <c r="N15" s="78"/>
      <c r="O15" s="78"/>
      <c r="P15" s="100"/>
      <c r="Q15" s="122"/>
      <c r="R15" s="114"/>
    </row>
    <row r="16" spans="1:18" ht="35.1" customHeight="1" x14ac:dyDescent="0.25">
      <c r="A16" s="137">
        <v>7</v>
      </c>
      <c r="B16" s="505"/>
      <c r="C16" s="290" t="s">
        <v>381</v>
      </c>
      <c r="D16" s="290" t="s">
        <v>298</v>
      </c>
      <c r="E16" s="290" t="s">
        <v>298</v>
      </c>
      <c r="F16" s="298">
        <v>35329</v>
      </c>
      <c r="G16" s="285" t="s">
        <v>274</v>
      </c>
      <c r="H16" s="481"/>
      <c r="I16" s="481"/>
      <c r="J16" s="78"/>
      <c r="K16" s="78"/>
      <c r="L16" s="78"/>
      <c r="M16" s="78"/>
      <c r="N16" s="78"/>
      <c r="O16" s="78"/>
      <c r="P16" s="100"/>
      <c r="Q16" s="122"/>
      <c r="R16" s="114"/>
    </row>
    <row r="17" spans="1:18" ht="35.1" customHeight="1" x14ac:dyDescent="0.25">
      <c r="A17" s="138">
        <v>8</v>
      </c>
      <c r="B17" s="505"/>
      <c r="C17" s="290" t="s">
        <v>381</v>
      </c>
      <c r="D17" s="290" t="s">
        <v>298</v>
      </c>
      <c r="E17" s="290" t="s">
        <v>298</v>
      </c>
      <c r="F17" s="298">
        <v>52850</v>
      </c>
      <c r="G17" s="285" t="s">
        <v>274</v>
      </c>
      <c r="H17" s="481"/>
      <c r="I17" s="481"/>
      <c r="J17" s="78"/>
      <c r="K17" s="78"/>
      <c r="L17" s="78"/>
      <c r="M17" s="78"/>
      <c r="N17" s="78"/>
      <c r="O17" s="78"/>
      <c r="P17" s="100"/>
      <c r="Q17" s="122"/>
      <c r="R17" s="114"/>
    </row>
    <row r="18" spans="1:18" ht="35.1" customHeight="1" x14ac:dyDescent="0.25">
      <c r="A18" s="137">
        <v>9</v>
      </c>
      <c r="B18" s="505"/>
      <c r="C18" s="290" t="s">
        <v>381</v>
      </c>
      <c r="D18" s="290" t="s">
        <v>382</v>
      </c>
      <c r="E18" s="290" t="s">
        <v>298</v>
      </c>
      <c r="F18" s="298" t="s">
        <v>383</v>
      </c>
      <c r="G18" s="285" t="s">
        <v>277</v>
      </c>
      <c r="H18" s="481"/>
      <c r="I18" s="481"/>
      <c r="J18" s="78"/>
      <c r="K18" s="78"/>
      <c r="L18" s="78"/>
      <c r="M18" s="78"/>
      <c r="N18" s="78"/>
      <c r="O18" s="78"/>
      <c r="P18" s="100"/>
      <c r="Q18" s="122"/>
      <c r="R18" s="114"/>
    </row>
    <row r="19" spans="1:18" ht="35.1" customHeight="1" x14ac:dyDescent="0.25">
      <c r="A19" s="138">
        <v>10</v>
      </c>
      <c r="B19" s="505"/>
      <c r="C19" s="290" t="s">
        <v>381</v>
      </c>
      <c r="D19" s="290" t="s">
        <v>382</v>
      </c>
      <c r="E19" s="290" t="s">
        <v>384</v>
      </c>
      <c r="F19" s="298">
        <v>48286</v>
      </c>
      <c r="G19" s="285" t="s">
        <v>385</v>
      </c>
      <c r="H19" s="481"/>
      <c r="I19" s="481"/>
      <c r="J19" s="78"/>
      <c r="K19" s="78"/>
      <c r="L19" s="78"/>
      <c r="M19" s="78"/>
      <c r="N19" s="78"/>
      <c r="O19" s="78"/>
      <c r="P19" s="100"/>
      <c r="Q19" s="122"/>
      <c r="R19" s="114"/>
    </row>
    <row r="20" spans="1:18" ht="35.1" customHeight="1" x14ac:dyDescent="0.25">
      <c r="A20" s="137">
        <v>11</v>
      </c>
      <c r="B20" s="505"/>
      <c r="C20" s="290" t="s">
        <v>381</v>
      </c>
      <c r="D20" s="290" t="s">
        <v>382</v>
      </c>
      <c r="E20" s="290" t="s">
        <v>298</v>
      </c>
      <c r="F20" s="298">
        <v>52511</v>
      </c>
      <c r="G20" s="285" t="s">
        <v>265</v>
      </c>
      <c r="H20" s="481"/>
      <c r="I20" s="481"/>
      <c r="J20" s="78"/>
      <c r="K20" s="78"/>
      <c r="L20" s="78"/>
      <c r="M20" s="78"/>
      <c r="N20" s="78"/>
      <c r="O20" s="78"/>
      <c r="P20" s="100"/>
      <c r="Q20" s="122"/>
      <c r="R20" s="114"/>
    </row>
    <row r="21" spans="1:18" ht="35.1" customHeight="1" x14ac:dyDescent="0.25">
      <c r="A21" s="138">
        <v>12</v>
      </c>
      <c r="B21" s="505"/>
      <c r="C21" s="290" t="s">
        <v>377</v>
      </c>
      <c r="D21" s="290" t="s">
        <v>298</v>
      </c>
      <c r="E21" s="290" t="s">
        <v>298</v>
      </c>
      <c r="F21" s="298" t="s">
        <v>14</v>
      </c>
      <c r="G21" s="285" t="s">
        <v>1711</v>
      </c>
      <c r="H21" s="481"/>
      <c r="I21" s="481"/>
      <c r="J21" s="285"/>
      <c r="K21" s="285"/>
      <c r="L21" s="285"/>
      <c r="M21" s="285"/>
      <c r="N21" s="285"/>
      <c r="O21" s="285"/>
      <c r="P21" s="100"/>
      <c r="Q21" s="122"/>
      <c r="R21" s="114"/>
    </row>
    <row r="22" spans="1:18" ht="35.1" customHeight="1" x14ac:dyDescent="0.25">
      <c r="A22" s="137">
        <v>13</v>
      </c>
      <c r="B22" s="505"/>
      <c r="C22" s="290" t="s">
        <v>386</v>
      </c>
      <c r="D22" s="290" t="s">
        <v>298</v>
      </c>
      <c r="E22" s="290" t="s">
        <v>298</v>
      </c>
      <c r="F22" s="298" t="s">
        <v>387</v>
      </c>
      <c r="G22" s="285" t="s">
        <v>388</v>
      </c>
      <c r="H22" s="481"/>
      <c r="I22" s="481"/>
      <c r="J22" s="78"/>
      <c r="K22" s="78"/>
      <c r="L22" s="78"/>
      <c r="M22" s="78"/>
      <c r="N22" s="78"/>
      <c r="O22" s="78"/>
      <c r="P22" s="100"/>
      <c r="Q22" s="122"/>
      <c r="R22" s="114"/>
    </row>
    <row r="23" spans="1:18" ht="35.1" customHeight="1" x14ac:dyDescent="0.25">
      <c r="A23" s="138">
        <v>14</v>
      </c>
      <c r="B23" s="505"/>
      <c r="C23" s="290" t="s">
        <v>381</v>
      </c>
      <c r="D23" s="290" t="s">
        <v>389</v>
      </c>
      <c r="E23" s="290" t="s">
        <v>390</v>
      </c>
      <c r="F23" s="298" t="s">
        <v>391</v>
      </c>
      <c r="G23" s="285" t="s">
        <v>307</v>
      </c>
      <c r="H23" s="481"/>
      <c r="I23" s="481"/>
      <c r="J23" s="78"/>
      <c r="K23" s="78"/>
      <c r="L23" s="78"/>
      <c r="M23" s="78"/>
      <c r="N23" s="78"/>
      <c r="O23" s="78"/>
      <c r="P23" s="100"/>
      <c r="Q23" s="122"/>
      <c r="R23" s="114"/>
    </row>
    <row r="24" spans="1:18" ht="35.1" customHeight="1" x14ac:dyDescent="0.25">
      <c r="A24" s="137">
        <v>15</v>
      </c>
      <c r="B24" s="505"/>
      <c r="C24" s="290" t="s">
        <v>386</v>
      </c>
      <c r="D24" s="290" t="s">
        <v>14</v>
      </c>
      <c r="E24" s="290" t="s">
        <v>14</v>
      </c>
      <c r="F24" s="298" t="s">
        <v>392</v>
      </c>
      <c r="G24" s="285" t="s">
        <v>324</v>
      </c>
      <c r="H24" s="481"/>
      <c r="I24" s="481"/>
      <c r="J24" s="78"/>
      <c r="K24" s="78"/>
      <c r="L24" s="78"/>
      <c r="M24" s="78"/>
      <c r="N24" s="78"/>
      <c r="O24" s="78"/>
      <c r="P24" s="100"/>
      <c r="Q24" s="122"/>
      <c r="R24" s="114"/>
    </row>
    <row r="25" spans="1:18" ht="35.1" customHeight="1" x14ac:dyDescent="0.25">
      <c r="A25" s="138">
        <v>16</v>
      </c>
      <c r="B25" s="505"/>
      <c r="C25" s="290" t="s">
        <v>377</v>
      </c>
      <c r="D25" s="290" t="s">
        <v>393</v>
      </c>
      <c r="E25" s="290" t="s">
        <v>394</v>
      </c>
      <c r="F25" s="298" t="s">
        <v>395</v>
      </c>
      <c r="G25" s="285" t="s">
        <v>352</v>
      </c>
      <c r="H25" s="481"/>
      <c r="I25" s="481"/>
      <c r="J25" s="78"/>
      <c r="K25" s="78"/>
      <c r="L25" s="78"/>
      <c r="M25" s="78"/>
      <c r="N25" s="78"/>
      <c r="O25" s="78"/>
      <c r="P25" s="100"/>
      <c r="Q25" s="122"/>
      <c r="R25" s="114"/>
    </row>
    <row r="26" spans="1:18" ht="35.1" customHeight="1" x14ac:dyDescent="0.25">
      <c r="A26" s="137">
        <v>17</v>
      </c>
      <c r="B26" s="505" t="s">
        <v>446</v>
      </c>
      <c r="C26" s="290" t="s">
        <v>377</v>
      </c>
      <c r="D26" s="290" t="s">
        <v>393</v>
      </c>
      <c r="E26" s="290" t="s">
        <v>396</v>
      </c>
      <c r="F26" s="298" t="s">
        <v>397</v>
      </c>
      <c r="G26" s="285" t="s">
        <v>352</v>
      </c>
      <c r="H26" s="481"/>
      <c r="I26" s="481"/>
      <c r="J26" s="78"/>
      <c r="K26" s="78"/>
      <c r="L26" s="78"/>
      <c r="M26" s="78"/>
      <c r="N26" s="78"/>
      <c r="O26" s="78"/>
      <c r="P26" s="100"/>
      <c r="Q26" s="122"/>
      <c r="R26" s="114"/>
    </row>
    <row r="27" spans="1:18" ht="35.1" customHeight="1" x14ac:dyDescent="0.25">
      <c r="A27" s="138">
        <v>18</v>
      </c>
      <c r="B27" s="505"/>
      <c r="C27" s="290" t="s">
        <v>377</v>
      </c>
      <c r="D27" s="290" t="s">
        <v>393</v>
      </c>
      <c r="E27" s="290" t="s">
        <v>398</v>
      </c>
      <c r="F27" s="298" t="s">
        <v>399</v>
      </c>
      <c r="G27" s="285" t="s">
        <v>352</v>
      </c>
      <c r="H27" s="481"/>
      <c r="I27" s="481"/>
      <c r="J27" s="78"/>
      <c r="K27" s="78"/>
      <c r="L27" s="78"/>
      <c r="M27" s="78"/>
      <c r="N27" s="78"/>
      <c r="O27" s="78"/>
      <c r="P27" s="100"/>
      <c r="Q27" s="122"/>
      <c r="R27" s="114"/>
    </row>
    <row r="28" spans="1:18" ht="35.1" customHeight="1" x14ac:dyDescent="0.25">
      <c r="A28" s="137">
        <v>19</v>
      </c>
      <c r="B28" s="505"/>
      <c r="C28" s="290" t="s">
        <v>377</v>
      </c>
      <c r="D28" s="290" t="s">
        <v>393</v>
      </c>
      <c r="E28" s="290" t="s">
        <v>400</v>
      </c>
      <c r="F28" s="298" t="s">
        <v>401</v>
      </c>
      <c r="G28" s="285" t="s">
        <v>352</v>
      </c>
      <c r="H28" s="481">
        <v>1</v>
      </c>
      <c r="I28" s="481">
        <v>2</v>
      </c>
      <c r="J28" s="78"/>
      <c r="K28" s="78"/>
      <c r="L28" s="78"/>
      <c r="M28" s="78"/>
      <c r="N28" s="78"/>
      <c r="O28" s="78"/>
      <c r="P28" s="100"/>
      <c r="Q28" s="122"/>
      <c r="R28" s="114"/>
    </row>
    <row r="29" spans="1:18" ht="35.1" customHeight="1" x14ac:dyDescent="0.25">
      <c r="A29" s="138">
        <v>20</v>
      </c>
      <c r="B29" s="505"/>
      <c r="C29" s="290" t="s">
        <v>377</v>
      </c>
      <c r="D29" s="290" t="s">
        <v>393</v>
      </c>
      <c r="E29" s="290" t="s">
        <v>402</v>
      </c>
      <c r="F29" s="298" t="s">
        <v>403</v>
      </c>
      <c r="G29" s="285" t="s">
        <v>352</v>
      </c>
      <c r="H29" s="481"/>
      <c r="I29" s="481"/>
      <c r="J29" s="78"/>
      <c r="K29" s="78"/>
      <c r="L29" s="78"/>
      <c r="M29" s="78"/>
      <c r="N29" s="78"/>
      <c r="O29" s="78"/>
      <c r="P29" s="100"/>
      <c r="Q29" s="122"/>
      <c r="R29" s="114"/>
    </row>
    <row r="30" spans="1:18" ht="35.1" customHeight="1" x14ac:dyDescent="0.25">
      <c r="A30" s="137">
        <v>21</v>
      </c>
      <c r="B30" s="505"/>
      <c r="C30" s="290" t="s">
        <v>404</v>
      </c>
      <c r="D30" s="290" t="s">
        <v>14</v>
      </c>
      <c r="E30" s="290" t="s">
        <v>14</v>
      </c>
      <c r="F30" s="298" t="s">
        <v>405</v>
      </c>
      <c r="G30" s="285" t="s">
        <v>352</v>
      </c>
      <c r="H30" s="481"/>
      <c r="I30" s="481"/>
      <c r="J30" s="78"/>
      <c r="K30" s="78"/>
      <c r="L30" s="78"/>
      <c r="M30" s="78"/>
      <c r="N30" s="78"/>
      <c r="O30" s="78"/>
      <c r="P30" s="100"/>
      <c r="Q30" s="122"/>
      <c r="R30" s="114"/>
    </row>
    <row r="31" spans="1:18" ht="35.1" customHeight="1" x14ac:dyDescent="0.25">
      <c r="A31" s="138">
        <v>22</v>
      </c>
      <c r="B31" s="505"/>
      <c r="C31" s="290" t="s">
        <v>406</v>
      </c>
      <c r="D31" s="290" t="s">
        <v>407</v>
      </c>
      <c r="E31" s="290" t="s">
        <v>408</v>
      </c>
      <c r="F31" s="298">
        <v>48283</v>
      </c>
      <c r="G31" s="285" t="s">
        <v>274</v>
      </c>
      <c r="H31" s="481"/>
      <c r="I31" s="481"/>
      <c r="J31" s="78"/>
      <c r="K31" s="78"/>
      <c r="L31" s="78"/>
      <c r="M31" s="78"/>
      <c r="N31" s="78"/>
      <c r="O31" s="78"/>
      <c r="P31" s="100"/>
      <c r="Q31" s="122"/>
      <c r="R31" s="114"/>
    </row>
    <row r="32" spans="1:18" ht="35.1" customHeight="1" x14ac:dyDescent="0.25">
      <c r="A32" s="137">
        <v>23</v>
      </c>
      <c r="B32" s="505"/>
      <c r="C32" s="290" t="s">
        <v>406</v>
      </c>
      <c r="D32" s="290" t="s">
        <v>407</v>
      </c>
      <c r="E32" s="290" t="s">
        <v>409</v>
      </c>
      <c r="F32" s="298" t="s">
        <v>410</v>
      </c>
      <c r="G32" s="285" t="s">
        <v>274</v>
      </c>
      <c r="H32" s="481"/>
      <c r="I32" s="481"/>
      <c r="J32" s="78"/>
      <c r="K32" s="78"/>
      <c r="L32" s="78"/>
      <c r="M32" s="78"/>
      <c r="N32" s="78"/>
      <c r="O32" s="78"/>
      <c r="P32" s="100"/>
      <c r="Q32" s="122"/>
      <c r="R32" s="114"/>
    </row>
    <row r="33" spans="1:18" ht="35.1" customHeight="1" x14ac:dyDescent="0.25">
      <c r="A33" s="138">
        <v>24</v>
      </c>
      <c r="B33" s="505"/>
      <c r="C33" s="290" t="s">
        <v>406</v>
      </c>
      <c r="D33" s="290" t="s">
        <v>407</v>
      </c>
      <c r="E33" s="290" t="s">
        <v>411</v>
      </c>
      <c r="F33" s="298">
        <v>48284</v>
      </c>
      <c r="G33" s="285" t="s">
        <v>274</v>
      </c>
      <c r="H33" s="481"/>
      <c r="I33" s="481"/>
      <c r="J33" s="78"/>
      <c r="K33" s="78"/>
      <c r="L33" s="78"/>
      <c r="M33" s="78"/>
      <c r="N33" s="78"/>
      <c r="O33" s="78"/>
      <c r="P33" s="100"/>
      <c r="Q33" s="122"/>
      <c r="R33" s="114"/>
    </row>
    <row r="34" spans="1:18" ht="35.1" customHeight="1" x14ac:dyDescent="0.25">
      <c r="A34" s="137">
        <v>25</v>
      </c>
      <c r="B34" s="505"/>
      <c r="C34" s="290" t="s">
        <v>406</v>
      </c>
      <c r="D34" s="290" t="s">
        <v>412</v>
      </c>
      <c r="E34" s="290" t="s">
        <v>413</v>
      </c>
      <c r="F34" s="298" t="s">
        <v>414</v>
      </c>
      <c r="G34" s="285" t="s">
        <v>277</v>
      </c>
      <c r="H34" s="481"/>
      <c r="I34" s="481"/>
      <c r="J34" s="78"/>
      <c r="K34" s="78"/>
      <c r="L34" s="78"/>
      <c r="M34" s="78"/>
      <c r="N34" s="78"/>
      <c r="O34" s="78"/>
      <c r="P34" s="100"/>
      <c r="Q34" s="122"/>
      <c r="R34" s="114"/>
    </row>
    <row r="35" spans="1:18" ht="35.1" customHeight="1" x14ac:dyDescent="0.25">
      <c r="A35" s="138">
        <v>26</v>
      </c>
      <c r="B35" s="505"/>
      <c r="C35" s="290" t="s">
        <v>386</v>
      </c>
      <c r="D35" s="290" t="s">
        <v>298</v>
      </c>
      <c r="E35" s="290" t="s">
        <v>415</v>
      </c>
      <c r="F35" s="298" t="s">
        <v>416</v>
      </c>
      <c r="G35" s="285" t="s">
        <v>417</v>
      </c>
      <c r="H35" s="481"/>
      <c r="I35" s="481"/>
      <c r="J35" s="78"/>
      <c r="K35" s="78"/>
      <c r="L35" s="78"/>
      <c r="M35" s="78"/>
      <c r="N35" s="78"/>
      <c r="O35" s="78"/>
      <c r="P35" s="100"/>
      <c r="Q35" s="122"/>
      <c r="R35" s="114"/>
    </row>
    <row r="36" spans="1:18" ht="35.1" customHeight="1" x14ac:dyDescent="0.25">
      <c r="A36" s="137">
        <v>27</v>
      </c>
      <c r="B36" s="505"/>
      <c r="C36" s="291" t="s">
        <v>406</v>
      </c>
      <c r="D36" s="291" t="s">
        <v>418</v>
      </c>
      <c r="E36" s="291" t="s">
        <v>419</v>
      </c>
      <c r="F36" s="289" t="s">
        <v>420</v>
      </c>
      <c r="G36" s="284" t="s">
        <v>421</v>
      </c>
      <c r="H36" s="481"/>
      <c r="I36" s="481"/>
      <c r="J36" s="78"/>
      <c r="K36" s="78"/>
      <c r="L36" s="78"/>
      <c r="M36" s="78"/>
      <c r="N36" s="78"/>
      <c r="O36" s="78"/>
      <c r="P36" s="136"/>
      <c r="Q36" s="122"/>
      <c r="R36" s="114"/>
    </row>
    <row r="37" spans="1:18" ht="35.1" customHeight="1" x14ac:dyDescent="0.25">
      <c r="A37" s="138">
        <v>28</v>
      </c>
      <c r="B37" s="505"/>
      <c r="C37" s="83" t="s">
        <v>406</v>
      </c>
      <c r="D37" s="83" t="s">
        <v>418</v>
      </c>
      <c r="E37" s="83" t="s">
        <v>422</v>
      </c>
      <c r="F37" s="38" t="s">
        <v>423</v>
      </c>
      <c r="G37" s="79" t="s">
        <v>421</v>
      </c>
      <c r="H37" s="481"/>
      <c r="I37" s="481"/>
      <c r="J37" s="78"/>
      <c r="K37" s="78"/>
      <c r="L37" s="78"/>
      <c r="M37" s="78"/>
      <c r="N37" s="78"/>
      <c r="O37" s="78"/>
      <c r="P37" s="136"/>
      <c r="Q37" s="122"/>
      <c r="R37" s="114"/>
    </row>
    <row r="38" spans="1:18" ht="35.1" customHeight="1" x14ac:dyDescent="0.25">
      <c r="A38" s="137">
        <v>29</v>
      </c>
      <c r="B38" s="505"/>
      <c r="C38" s="83" t="s">
        <v>377</v>
      </c>
      <c r="D38" s="83" t="s">
        <v>393</v>
      </c>
      <c r="E38" s="83" t="s">
        <v>424</v>
      </c>
      <c r="F38" s="38" t="s">
        <v>425</v>
      </c>
      <c r="G38" s="79" t="s">
        <v>280</v>
      </c>
      <c r="H38" s="481"/>
      <c r="I38" s="481"/>
      <c r="J38" s="78"/>
      <c r="K38" s="78"/>
      <c r="L38" s="78"/>
      <c r="M38" s="78"/>
      <c r="N38" s="78"/>
      <c r="O38" s="78"/>
      <c r="P38" s="136"/>
      <c r="Q38" s="122"/>
      <c r="R38" s="114"/>
    </row>
    <row r="39" spans="1:18" ht="35.1" customHeight="1" x14ac:dyDescent="0.25">
      <c r="A39" s="138">
        <v>30</v>
      </c>
      <c r="B39" s="505"/>
      <c r="C39" s="83" t="s">
        <v>426</v>
      </c>
      <c r="D39" s="83" t="s">
        <v>14</v>
      </c>
      <c r="E39" s="83" t="s">
        <v>14</v>
      </c>
      <c r="F39" s="38" t="s">
        <v>427</v>
      </c>
      <c r="G39" s="79" t="s">
        <v>428</v>
      </c>
      <c r="H39" s="481"/>
      <c r="I39" s="481"/>
      <c r="J39" s="78"/>
      <c r="K39" s="78"/>
      <c r="L39" s="78"/>
      <c r="M39" s="78"/>
      <c r="N39" s="78"/>
      <c r="O39" s="78"/>
      <c r="P39" s="136"/>
      <c r="Q39" s="122"/>
      <c r="R39" s="114"/>
    </row>
    <row r="40" spans="1:18" ht="35.1" customHeight="1" x14ac:dyDescent="0.25">
      <c r="A40" s="137">
        <v>31</v>
      </c>
      <c r="B40" s="505"/>
      <c r="C40" s="83" t="s">
        <v>426</v>
      </c>
      <c r="D40" s="83" t="s">
        <v>14</v>
      </c>
      <c r="E40" s="83" t="s">
        <v>14</v>
      </c>
      <c r="F40" s="38" t="s">
        <v>429</v>
      </c>
      <c r="G40" s="79" t="s">
        <v>428</v>
      </c>
      <c r="H40" s="481"/>
      <c r="I40" s="481"/>
      <c r="J40" s="78"/>
      <c r="K40" s="78"/>
      <c r="L40" s="78"/>
      <c r="M40" s="78"/>
      <c r="N40" s="78"/>
      <c r="O40" s="78"/>
      <c r="P40" s="136"/>
      <c r="Q40" s="122"/>
      <c r="R40" s="114"/>
    </row>
    <row r="41" spans="1:18" ht="35.1" customHeight="1" x14ac:dyDescent="0.25">
      <c r="A41" s="138">
        <v>32</v>
      </c>
      <c r="B41" s="505"/>
      <c r="C41" s="83" t="s">
        <v>426</v>
      </c>
      <c r="D41" s="83" t="s">
        <v>14</v>
      </c>
      <c r="E41" s="83" t="s">
        <v>14</v>
      </c>
      <c r="F41" s="38" t="s">
        <v>430</v>
      </c>
      <c r="G41" s="79" t="s">
        <v>147</v>
      </c>
      <c r="H41" s="481"/>
      <c r="I41" s="481"/>
      <c r="J41" s="78"/>
      <c r="K41" s="78"/>
      <c r="L41" s="78"/>
      <c r="M41" s="78"/>
      <c r="N41" s="78"/>
      <c r="O41" s="78"/>
      <c r="P41" s="136"/>
      <c r="Q41" s="122"/>
      <c r="R41" s="114"/>
    </row>
    <row r="42" spans="1:18" ht="35.1" customHeight="1" x14ac:dyDescent="0.25">
      <c r="A42" s="137">
        <v>33</v>
      </c>
      <c r="B42" s="505"/>
      <c r="C42" s="83" t="s">
        <v>377</v>
      </c>
      <c r="D42" s="83" t="s">
        <v>393</v>
      </c>
      <c r="E42" s="83" t="s">
        <v>431</v>
      </c>
      <c r="F42" s="38" t="s">
        <v>432</v>
      </c>
      <c r="G42" s="79" t="s">
        <v>309</v>
      </c>
      <c r="H42" s="481"/>
      <c r="I42" s="481"/>
      <c r="J42" s="78"/>
      <c r="K42" s="78"/>
      <c r="L42" s="78"/>
      <c r="M42" s="78"/>
      <c r="N42" s="78"/>
      <c r="O42" s="78"/>
      <c r="P42" s="136"/>
      <c r="Q42" s="122"/>
      <c r="R42" s="114"/>
    </row>
    <row r="43" spans="1:18" ht="35.1" customHeight="1" x14ac:dyDescent="0.25">
      <c r="A43" s="138">
        <v>34</v>
      </c>
      <c r="B43" s="505"/>
      <c r="C43" s="83" t="s">
        <v>377</v>
      </c>
      <c r="D43" s="83" t="s">
        <v>393</v>
      </c>
      <c r="E43" s="83" t="s">
        <v>433</v>
      </c>
      <c r="F43" s="38" t="s">
        <v>434</v>
      </c>
      <c r="G43" s="79" t="s">
        <v>309</v>
      </c>
      <c r="H43" s="481"/>
      <c r="I43" s="481"/>
      <c r="J43" s="78"/>
      <c r="K43" s="78"/>
      <c r="L43" s="78"/>
      <c r="M43" s="78"/>
      <c r="N43" s="78"/>
      <c r="O43" s="78"/>
      <c r="P43" s="136"/>
      <c r="Q43" s="122"/>
      <c r="R43" s="114"/>
    </row>
    <row r="44" spans="1:18" ht="35.1" customHeight="1" x14ac:dyDescent="0.25">
      <c r="A44" s="137">
        <v>35</v>
      </c>
      <c r="B44" s="505"/>
      <c r="C44" s="83" t="s">
        <v>406</v>
      </c>
      <c r="D44" s="83" t="s">
        <v>407</v>
      </c>
      <c r="E44" s="83" t="s">
        <v>435</v>
      </c>
      <c r="F44" s="38" t="s">
        <v>436</v>
      </c>
      <c r="G44" s="79" t="s">
        <v>437</v>
      </c>
      <c r="H44" s="481"/>
      <c r="I44" s="481"/>
      <c r="J44" s="78"/>
      <c r="K44" s="78"/>
      <c r="L44" s="78"/>
      <c r="M44" s="78"/>
      <c r="N44" s="78"/>
      <c r="O44" s="78"/>
      <c r="P44" s="136"/>
      <c r="Q44" s="122"/>
      <c r="R44" s="114"/>
    </row>
    <row r="45" spans="1:18" ht="35.1" customHeight="1" x14ac:dyDescent="0.25">
      <c r="A45" s="138">
        <v>36</v>
      </c>
      <c r="B45" s="505"/>
      <c r="C45" s="83" t="s">
        <v>438</v>
      </c>
      <c r="D45" s="83" t="s">
        <v>439</v>
      </c>
      <c r="E45" s="83" t="s">
        <v>298</v>
      </c>
      <c r="F45" s="38">
        <v>35330</v>
      </c>
      <c r="G45" s="79" t="s">
        <v>440</v>
      </c>
      <c r="H45" s="481"/>
      <c r="I45" s="481"/>
      <c r="J45" s="78"/>
      <c r="K45" s="78"/>
      <c r="L45" s="78"/>
      <c r="M45" s="78"/>
      <c r="N45" s="78"/>
      <c r="O45" s="78"/>
      <c r="P45" s="136"/>
      <c r="Q45" s="122"/>
      <c r="R45" s="114"/>
    </row>
    <row r="46" spans="1:18" ht="35.1" customHeight="1" x14ac:dyDescent="0.25">
      <c r="A46" s="137">
        <v>37</v>
      </c>
      <c r="B46" s="505"/>
      <c r="C46" s="83" t="s">
        <v>438</v>
      </c>
      <c r="D46" s="83" t="s">
        <v>439</v>
      </c>
      <c r="E46" s="83" t="s">
        <v>298</v>
      </c>
      <c r="F46" s="38">
        <v>35331</v>
      </c>
      <c r="G46" s="79" t="s">
        <v>440</v>
      </c>
      <c r="H46" s="481"/>
      <c r="I46" s="481"/>
      <c r="J46" s="78"/>
      <c r="K46" s="78"/>
      <c r="L46" s="78"/>
      <c r="M46" s="78"/>
      <c r="N46" s="78"/>
      <c r="O46" s="78"/>
      <c r="P46" s="136"/>
      <c r="Q46" s="122"/>
      <c r="R46" s="114"/>
    </row>
    <row r="47" spans="1:18" ht="35.1" customHeight="1" x14ac:dyDescent="0.25">
      <c r="A47" s="138">
        <v>38</v>
      </c>
      <c r="B47" s="505" t="s">
        <v>446</v>
      </c>
      <c r="C47" s="83" t="s">
        <v>438</v>
      </c>
      <c r="D47" s="83" t="s">
        <v>439</v>
      </c>
      <c r="E47" s="83" t="s">
        <v>298</v>
      </c>
      <c r="F47" s="38">
        <v>43060</v>
      </c>
      <c r="G47" s="79" t="s">
        <v>353</v>
      </c>
      <c r="H47" s="481"/>
      <c r="I47" s="481"/>
      <c r="J47" s="78"/>
      <c r="K47" s="78"/>
      <c r="L47" s="78"/>
      <c r="M47" s="78"/>
      <c r="N47" s="78"/>
      <c r="O47" s="78"/>
      <c r="P47" s="136"/>
      <c r="Q47" s="122"/>
      <c r="R47" s="114"/>
    </row>
    <row r="48" spans="1:18" ht="35.1" customHeight="1" x14ac:dyDescent="0.25">
      <c r="A48" s="137">
        <v>39</v>
      </c>
      <c r="B48" s="505"/>
      <c r="C48" s="83" t="s">
        <v>1395</v>
      </c>
      <c r="D48" s="83" t="s">
        <v>14</v>
      </c>
      <c r="E48" s="83" t="s">
        <v>1396</v>
      </c>
      <c r="F48" s="38">
        <v>48368</v>
      </c>
      <c r="G48" s="79" t="s">
        <v>1397</v>
      </c>
      <c r="H48" s="481"/>
      <c r="I48" s="481"/>
      <c r="J48" s="78"/>
      <c r="K48" s="78"/>
      <c r="L48" s="78"/>
      <c r="M48" s="78"/>
      <c r="N48" s="78"/>
      <c r="O48" s="78"/>
      <c r="P48" s="136"/>
      <c r="Q48" s="122"/>
      <c r="R48" s="114"/>
    </row>
    <row r="49" spans="1:18" ht="35.1" customHeight="1" x14ac:dyDescent="0.25">
      <c r="A49" s="138">
        <v>40</v>
      </c>
      <c r="B49" s="505"/>
      <c r="C49" s="83" t="s">
        <v>14</v>
      </c>
      <c r="D49" s="83" t="s">
        <v>14</v>
      </c>
      <c r="E49" s="83" t="s">
        <v>14</v>
      </c>
      <c r="F49" s="38">
        <v>56144</v>
      </c>
      <c r="G49" s="79" t="s">
        <v>1397</v>
      </c>
      <c r="H49" s="481"/>
      <c r="I49" s="481"/>
      <c r="J49" s="78"/>
      <c r="K49" s="78"/>
      <c r="L49" s="78"/>
      <c r="M49" s="78"/>
      <c r="N49" s="78"/>
      <c r="O49" s="78"/>
      <c r="P49" s="136"/>
      <c r="Q49" s="122"/>
      <c r="R49" s="114"/>
    </row>
    <row r="50" spans="1:18" ht="35.1" customHeight="1" x14ac:dyDescent="0.25">
      <c r="A50" s="137">
        <v>41</v>
      </c>
      <c r="B50" s="505"/>
      <c r="C50" s="83" t="s">
        <v>14</v>
      </c>
      <c r="D50" s="83" t="s">
        <v>14</v>
      </c>
      <c r="E50" s="83" t="s">
        <v>14</v>
      </c>
      <c r="F50" s="38">
        <v>56145</v>
      </c>
      <c r="G50" s="79" t="s">
        <v>1397</v>
      </c>
      <c r="H50" s="481"/>
      <c r="I50" s="481"/>
      <c r="J50" s="78"/>
      <c r="K50" s="78"/>
      <c r="L50" s="78"/>
      <c r="M50" s="78"/>
      <c r="N50" s="78"/>
      <c r="O50" s="78"/>
      <c r="P50" s="136"/>
      <c r="Q50" s="122"/>
      <c r="R50" s="114"/>
    </row>
    <row r="51" spans="1:18" ht="35.1" customHeight="1" x14ac:dyDescent="0.25">
      <c r="A51" s="138">
        <v>42</v>
      </c>
      <c r="B51" s="505"/>
      <c r="C51" s="83" t="s">
        <v>14</v>
      </c>
      <c r="D51" s="83" t="s">
        <v>14</v>
      </c>
      <c r="E51" s="83" t="s">
        <v>14</v>
      </c>
      <c r="F51" s="38">
        <v>53061</v>
      </c>
      <c r="G51" s="79" t="s">
        <v>1397</v>
      </c>
      <c r="H51" s="481">
        <v>1</v>
      </c>
      <c r="I51" s="481">
        <v>2</v>
      </c>
      <c r="J51" s="78"/>
      <c r="K51" s="78"/>
      <c r="L51" s="78"/>
      <c r="M51" s="78"/>
      <c r="N51" s="78"/>
      <c r="O51" s="78"/>
      <c r="P51" s="136"/>
      <c r="Q51" s="122"/>
      <c r="R51" s="114"/>
    </row>
    <row r="52" spans="1:18" ht="35.1" customHeight="1" x14ac:dyDescent="0.25">
      <c r="A52" s="137">
        <v>43</v>
      </c>
      <c r="B52" s="505"/>
      <c r="C52" s="83" t="s">
        <v>426</v>
      </c>
      <c r="D52" s="83" t="s">
        <v>442</v>
      </c>
      <c r="E52" s="83" t="s">
        <v>14</v>
      </c>
      <c r="F52" s="38">
        <v>43291</v>
      </c>
      <c r="G52" s="79" t="s">
        <v>147</v>
      </c>
      <c r="H52" s="481"/>
      <c r="I52" s="481"/>
      <c r="J52" s="78"/>
      <c r="K52" s="78"/>
      <c r="L52" s="78"/>
      <c r="M52" s="78"/>
      <c r="N52" s="78"/>
      <c r="O52" s="78"/>
      <c r="P52" s="136"/>
      <c r="Q52" s="122"/>
      <c r="R52" s="114"/>
    </row>
    <row r="53" spans="1:18" ht="35.1" customHeight="1" x14ac:dyDescent="0.25">
      <c r="A53" s="138">
        <v>44</v>
      </c>
      <c r="B53" s="505"/>
      <c r="C53" s="83" t="s">
        <v>406</v>
      </c>
      <c r="D53" s="83" t="s">
        <v>443</v>
      </c>
      <c r="E53" s="83" t="s">
        <v>14</v>
      </c>
      <c r="F53" s="38" t="s">
        <v>14</v>
      </c>
      <c r="G53" s="79" t="s">
        <v>305</v>
      </c>
      <c r="H53" s="481"/>
      <c r="I53" s="481"/>
      <c r="J53" s="78"/>
      <c r="K53" s="78"/>
      <c r="L53" s="78"/>
      <c r="M53" s="78"/>
      <c r="N53" s="78"/>
      <c r="O53" s="78"/>
      <c r="P53" s="136"/>
      <c r="Q53" s="122"/>
      <c r="R53" s="114"/>
    </row>
    <row r="54" spans="1:18" ht="35.1" customHeight="1" x14ac:dyDescent="0.25">
      <c r="A54" s="137">
        <v>45</v>
      </c>
      <c r="B54" s="505"/>
      <c r="C54" s="83" t="s">
        <v>1414</v>
      </c>
      <c r="D54" s="83" t="s">
        <v>1415</v>
      </c>
      <c r="E54" s="83" t="s">
        <v>1416</v>
      </c>
      <c r="F54" s="38" t="s">
        <v>1417</v>
      </c>
      <c r="G54" s="79" t="s">
        <v>305</v>
      </c>
      <c r="H54" s="481"/>
      <c r="I54" s="481"/>
      <c r="J54" s="78"/>
      <c r="K54" s="78"/>
      <c r="L54" s="78"/>
      <c r="M54" s="78"/>
      <c r="N54" s="78"/>
      <c r="O54" s="78"/>
      <c r="P54" s="136"/>
      <c r="Q54" s="122"/>
      <c r="R54" s="114"/>
    </row>
    <row r="55" spans="1:18" ht="35.1" customHeight="1" x14ac:dyDescent="0.25">
      <c r="A55" s="138">
        <v>46</v>
      </c>
      <c r="B55" s="505"/>
      <c r="C55" s="297" t="s">
        <v>1691</v>
      </c>
      <c r="D55" s="297" t="s">
        <v>1692</v>
      </c>
      <c r="E55" s="297">
        <v>5150174</v>
      </c>
      <c r="F55" s="38">
        <v>57533</v>
      </c>
      <c r="G55" s="286" t="s">
        <v>306</v>
      </c>
      <c r="H55" s="481"/>
      <c r="I55" s="481"/>
      <c r="J55" s="286"/>
      <c r="K55" s="286"/>
      <c r="L55" s="286"/>
      <c r="M55" s="286"/>
      <c r="N55" s="286"/>
      <c r="O55" s="286"/>
      <c r="P55" s="304"/>
      <c r="Q55" s="130"/>
      <c r="R55" s="106"/>
    </row>
    <row r="56" spans="1:18" ht="35.1" customHeight="1" thickBot="1" x14ac:dyDescent="0.3">
      <c r="A56" s="137">
        <v>47</v>
      </c>
      <c r="B56" s="506"/>
      <c r="C56" s="75" t="s">
        <v>377</v>
      </c>
      <c r="D56" s="75" t="s">
        <v>441</v>
      </c>
      <c r="E56" s="75" t="s">
        <v>14</v>
      </c>
      <c r="F56" s="81">
        <v>53717</v>
      </c>
      <c r="G56" s="14" t="s">
        <v>445</v>
      </c>
      <c r="H56" s="482"/>
      <c r="I56" s="482"/>
      <c r="J56" s="14"/>
      <c r="K56" s="14"/>
      <c r="L56" s="14"/>
      <c r="M56" s="14"/>
      <c r="N56" s="14"/>
      <c r="O56" s="14"/>
      <c r="P56" s="139"/>
      <c r="Q56" s="127"/>
      <c r="R56" s="117"/>
    </row>
    <row r="57" spans="1:18" s="132" customFormat="1" ht="27.75" customHeight="1" x14ac:dyDescent="0.25">
      <c r="A57" s="501" t="s">
        <v>1635</v>
      </c>
      <c r="B57" s="460"/>
      <c r="C57" s="460"/>
      <c r="D57" s="460"/>
      <c r="E57" s="460"/>
      <c r="F57" s="460"/>
      <c r="G57" s="460"/>
      <c r="H57" s="460"/>
      <c r="I57" s="460"/>
      <c r="J57" s="460"/>
      <c r="K57" s="461"/>
      <c r="L57" s="110">
        <f>SUM(L10:L56)</f>
        <v>0</v>
      </c>
      <c r="M57" s="110"/>
      <c r="N57" s="110"/>
      <c r="O57" s="110">
        <f>SUM(O10:O56)</f>
        <v>0</v>
      </c>
      <c r="P57" s="110"/>
      <c r="Q57" s="110"/>
      <c r="R57" s="120">
        <f>SUM(R10:R56)</f>
        <v>0</v>
      </c>
    </row>
    <row r="58" spans="1:18" s="132" customFormat="1" ht="27.75" customHeight="1" x14ac:dyDescent="0.25">
      <c r="A58" s="479" t="s">
        <v>1635</v>
      </c>
      <c r="B58" s="463"/>
      <c r="C58" s="463"/>
      <c r="D58" s="463"/>
      <c r="E58" s="463"/>
      <c r="F58" s="463"/>
      <c r="G58" s="463"/>
      <c r="H58" s="463"/>
      <c r="I58" s="463"/>
      <c r="J58" s="463"/>
      <c r="K58" s="464"/>
      <c r="L58" s="59">
        <f>SUM(H10:I56)*L57</f>
        <v>0</v>
      </c>
      <c r="M58" s="59"/>
      <c r="N58" s="59"/>
      <c r="O58" s="59">
        <f>SUM(H10:I56)*O57</f>
        <v>0</v>
      </c>
      <c r="P58" s="59"/>
      <c r="Q58" s="59"/>
      <c r="R58" s="60">
        <f>SUM(H10:I56)*R57</f>
        <v>0</v>
      </c>
    </row>
    <row r="59" spans="1:18" ht="35.1" customHeight="1" thickBot="1" x14ac:dyDescent="0.3">
      <c r="A59" s="479" t="s">
        <v>1636</v>
      </c>
      <c r="B59" s="463"/>
      <c r="C59" s="463"/>
      <c r="D59" s="463"/>
      <c r="E59" s="463"/>
      <c r="F59" s="463"/>
      <c r="G59" s="463"/>
      <c r="H59" s="463"/>
      <c r="I59" s="463"/>
      <c r="J59" s="463"/>
      <c r="K59" s="464"/>
      <c r="L59" s="465">
        <f>SUM(L58+O58+R58)</f>
        <v>0</v>
      </c>
      <c r="M59" s="466"/>
      <c r="N59" s="466"/>
      <c r="O59" s="466"/>
      <c r="P59" s="466"/>
      <c r="Q59" s="466"/>
      <c r="R59" s="477"/>
    </row>
    <row r="60" spans="1:18" ht="30" customHeight="1" x14ac:dyDescent="0.25">
      <c r="A60" s="468" t="s">
        <v>7</v>
      </c>
      <c r="B60" s="469"/>
      <c r="C60" s="469"/>
      <c r="D60" s="469"/>
      <c r="E60" s="469"/>
      <c r="F60" s="469"/>
      <c r="G60" s="469"/>
      <c r="H60" s="469"/>
      <c r="I60" s="469"/>
      <c r="J60" s="469"/>
      <c r="K60" s="469"/>
      <c r="L60" s="469"/>
      <c r="M60" s="469"/>
      <c r="N60" s="469"/>
      <c r="O60" s="469"/>
      <c r="P60" s="469"/>
      <c r="Q60" s="469"/>
      <c r="R60" s="470"/>
    </row>
    <row r="61" spans="1:18" ht="25.5" customHeight="1" thickBot="1" x14ac:dyDescent="0.3">
      <c r="A61" s="413" t="s">
        <v>1677</v>
      </c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5"/>
    </row>
    <row r="62" spans="1:18" x14ac:dyDescent="0.25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 x14ac:dyDescent="0.25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 x14ac:dyDescent="0.25">
      <c r="A64" s="409" t="s">
        <v>1639</v>
      </c>
      <c r="B64" s="409"/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409"/>
      <c r="N64" s="409"/>
      <c r="O64" s="409"/>
      <c r="P64" s="409"/>
      <c r="Q64" s="409"/>
      <c r="R64" s="409"/>
    </row>
    <row r="65" spans="1:18" ht="15" customHeight="1" x14ac:dyDescent="0.25">
      <c r="A65" s="392" t="s">
        <v>1637</v>
      </c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</row>
    <row r="66" spans="1:18" ht="27.75" customHeight="1" x14ac:dyDescent="0.25">
      <c r="A66" s="393" t="s">
        <v>1638</v>
      </c>
      <c r="B66" s="393"/>
      <c r="C66" s="393"/>
      <c r="D66" s="393"/>
      <c r="E66" s="393"/>
      <c r="F66" s="393"/>
      <c r="G66" s="393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</row>
    <row r="67" spans="1:18" ht="21" customHeight="1" x14ac:dyDescent="0.25">
      <c r="A67" s="394">
        <f ca="1">TODAY()</f>
        <v>42986</v>
      </c>
      <c r="B67" s="394"/>
      <c r="C67" s="394"/>
      <c r="D67" s="394"/>
      <c r="E67" s="394"/>
      <c r="F67" s="394"/>
      <c r="G67" s="394"/>
      <c r="H67" s="394"/>
      <c r="I67" s="394"/>
      <c r="J67" s="394"/>
      <c r="K67" s="394"/>
      <c r="L67" s="394"/>
      <c r="M67" s="394"/>
      <c r="N67" s="394"/>
      <c r="O67" s="394"/>
      <c r="P67" s="394"/>
      <c r="Q67" s="394"/>
      <c r="R67" s="394"/>
    </row>
    <row r="68" spans="1:18" x14ac:dyDescent="0.25">
      <c r="B68" s="56"/>
      <c r="C68" s="69"/>
      <c r="D68" s="69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64"/>
      <c r="R68" s="56" t="s">
        <v>8</v>
      </c>
    </row>
    <row r="70" spans="1:18" s="65" customFormat="1" x14ac:dyDescent="0.25">
      <c r="A70" s="70"/>
      <c r="B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66"/>
      <c r="R70" s="55"/>
    </row>
    <row r="72" spans="1:18" s="65" customFormat="1" x14ac:dyDescent="0.25">
      <c r="A72" s="70"/>
      <c r="B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66"/>
      <c r="R72" s="55"/>
    </row>
    <row r="73" spans="1:18" s="65" customFormat="1" x14ac:dyDescent="0.25">
      <c r="A73" s="70"/>
      <c r="B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66"/>
      <c r="R73" s="55"/>
    </row>
  </sheetData>
  <mergeCells count="42">
    <mergeCell ref="B26:B46"/>
    <mergeCell ref="B47:B56"/>
    <mergeCell ref="B10:B25"/>
    <mergeCell ref="H10:H27"/>
    <mergeCell ref="I10:I27"/>
    <mergeCell ref="H28:H50"/>
    <mergeCell ref="I28:I50"/>
    <mergeCell ref="H51:H56"/>
    <mergeCell ref="I51:I56"/>
    <mergeCell ref="A57:K57"/>
    <mergeCell ref="A58:K58"/>
    <mergeCell ref="A66:R66"/>
    <mergeCell ref="A67:R67"/>
    <mergeCell ref="A59:K59"/>
    <mergeCell ref="L59:R59"/>
    <mergeCell ref="A60:R60"/>
    <mergeCell ref="A61:R61"/>
    <mergeCell ref="A64:R64"/>
    <mergeCell ref="A65:R65"/>
    <mergeCell ref="I8:I9"/>
    <mergeCell ref="A1:C4"/>
    <mergeCell ref="D1:R1"/>
    <mergeCell ref="D2:R2"/>
    <mergeCell ref="D3:R4"/>
    <mergeCell ref="A5:R5"/>
    <mergeCell ref="A6:R6"/>
    <mergeCell ref="R8:R9"/>
    <mergeCell ref="A7:R7"/>
    <mergeCell ref="J8:J9"/>
    <mergeCell ref="K8:K9"/>
    <mergeCell ref="L8:L9"/>
    <mergeCell ref="N8:N9"/>
    <mergeCell ref="O8:O9"/>
    <mergeCell ref="Q8:Q9"/>
    <mergeCell ref="A8:A9"/>
    <mergeCell ref="G8:G9"/>
    <mergeCell ref="H8:H9"/>
    <mergeCell ref="B8:B9"/>
    <mergeCell ref="C8:C9"/>
    <mergeCell ref="D8:D9"/>
    <mergeCell ref="E8:E9"/>
    <mergeCell ref="F8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36" scale="45" fitToHeight="0" orientation="landscape" r:id="rId1"/>
  <headerFooter>
    <oddFooter>&amp;L&amp;"Arial,Normal"&amp;9SAF/JJPA/GATB/MLLP/Alex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56</vt:i4>
      </vt:variant>
    </vt:vector>
  </HeadingPairs>
  <TitlesOfParts>
    <vt:vector size="96" baseType="lpstr">
      <vt:lpstr>ITEM 01</vt:lpstr>
      <vt:lpstr>ITEM 02</vt:lpstr>
      <vt:lpstr>ITEM 03</vt:lpstr>
      <vt:lpstr>ITEM 04</vt:lpstr>
      <vt:lpstr>ITEM 05</vt:lpstr>
      <vt:lpstr>ITEM 06</vt:lpstr>
      <vt:lpstr>ITEM 07</vt:lpstr>
      <vt:lpstr>ITEM 8</vt:lpstr>
      <vt:lpstr>ITEM 09</vt:lpstr>
      <vt:lpstr>ITEM 10</vt:lpstr>
      <vt:lpstr>ITEM 11</vt:lpstr>
      <vt:lpstr>ITEM 12</vt:lpstr>
      <vt:lpstr>ITEM 13</vt:lpstr>
      <vt:lpstr>ITEM 14</vt:lpstr>
      <vt:lpstr>ITEM 15</vt:lpstr>
      <vt:lpstr>ITEM 16</vt:lpstr>
      <vt:lpstr>ITEM 17</vt:lpstr>
      <vt:lpstr>ITEM 18</vt:lpstr>
      <vt:lpstr>ITEM 19</vt:lpstr>
      <vt:lpstr>ITEM 20</vt:lpstr>
      <vt:lpstr>ITEM 21</vt:lpstr>
      <vt:lpstr>ITEM 22</vt:lpstr>
      <vt:lpstr>ITEM 23</vt:lpstr>
      <vt:lpstr>ITEM 24</vt:lpstr>
      <vt:lpstr>ITEM 25</vt:lpstr>
      <vt:lpstr>ITEM 26</vt:lpstr>
      <vt:lpstr>ITEM 27</vt:lpstr>
      <vt:lpstr>ITEM 28</vt:lpstr>
      <vt:lpstr>ITEM 29</vt:lpstr>
      <vt:lpstr>ITEM 30</vt:lpstr>
      <vt:lpstr>ITEM 31</vt:lpstr>
      <vt:lpstr>ITEM 32</vt:lpstr>
      <vt:lpstr>ITEM 33</vt:lpstr>
      <vt:lpstr>ITEM 34</vt:lpstr>
      <vt:lpstr>ITEM 35</vt:lpstr>
      <vt:lpstr>ITEM 36</vt:lpstr>
      <vt:lpstr>ITEM 37</vt:lpstr>
      <vt:lpstr>ITEM 38</vt:lpstr>
      <vt:lpstr>ITEM 39</vt:lpstr>
      <vt:lpstr>ITEM 40</vt:lpstr>
      <vt:lpstr>'ITEM 02'!Área_de_impresión</vt:lpstr>
      <vt:lpstr>'ITEM 03'!Área_de_impresión</vt:lpstr>
      <vt:lpstr>'ITEM 05'!Área_de_impresión</vt:lpstr>
      <vt:lpstr>'ITEM 06'!Área_de_impresión</vt:lpstr>
      <vt:lpstr>'ITEM 07'!Área_de_impresión</vt:lpstr>
      <vt:lpstr>'ITEM 09'!Área_de_impresión</vt:lpstr>
      <vt:lpstr>'ITEM 10'!Área_de_impresión</vt:lpstr>
      <vt:lpstr>'ITEM 11'!Área_de_impresión</vt:lpstr>
      <vt:lpstr>'ITEM 12'!Área_de_impresión</vt:lpstr>
      <vt:lpstr>'ITEM 13'!Área_de_impresión</vt:lpstr>
      <vt:lpstr>'ITEM 14'!Área_de_impresión</vt:lpstr>
      <vt:lpstr>'ITEM 15'!Área_de_impresión</vt:lpstr>
      <vt:lpstr>'ITEM 16'!Área_de_impresión</vt:lpstr>
      <vt:lpstr>'ITEM 17'!Área_de_impresión</vt:lpstr>
      <vt:lpstr>'ITEM 18'!Área_de_impresión</vt:lpstr>
      <vt:lpstr>'ITEM 19'!Área_de_impresión</vt:lpstr>
      <vt:lpstr>'ITEM 20'!Área_de_impresión</vt:lpstr>
      <vt:lpstr>'ITEM 21'!Área_de_impresión</vt:lpstr>
      <vt:lpstr>'ITEM 22'!Área_de_impresión</vt:lpstr>
      <vt:lpstr>'ITEM 23'!Área_de_impresión</vt:lpstr>
      <vt:lpstr>'ITEM 24'!Área_de_impresión</vt:lpstr>
      <vt:lpstr>'ITEM 25'!Área_de_impresión</vt:lpstr>
      <vt:lpstr>'ITEM 26'!Área_de_impresión</vt:lpstr>
      <vt:lpstr>'ITEM 27'!Área_de_impresión</vt:lpstr>
      <vt:lpstr>'ITEM 28'!Área_de_impresión</vt:lpstr>
      <vt:lpstr>'ITEM 29'!Área_de_impresión</vt:lpstr>
      <vt:lpstr>'ITEM 30'!Área_de_impresión</vt:lpstr>
      <vt:lpstr>'ITEM 31'!Área_de_impresión</vt:lpstr>
      <vt:lpstr>'ITEM 32'!Área_de_impresión</vt:lpstr>
      <vt:lpstr>'ITEM 33'!Área_de_impresión</vt:lpstr>
      <vt:lpstr>'ITEM 34'!Área_de_impresión</vt:lpstr>
      <vt:lpstr>'ITEM 35'!Área_de_impresión</vt:lpstr>
      <vt:lpstr>'ITEM 36'!Área_de_impresión</vt:lpstr>
      <vt:lpstr>'ITEM 37'!Área_de_impresión</vt:lpstr>
      <vt:lpstr>'ITEM 38'!Área_de_impresión</vt:lpstr>
      <vt:lpstr>'ITEM 39'!Área_de_impresión</vt:lpstr>
      <vt:lpstr>'ITEM 40'!Área_de_impresión</vt:lpstr>
      <vt:lpstr>'ITEM 8'!Área_de_impresión</vt:lpstr>
      <vt:lpstr>'ITEM 01'!Títulos_a_imprimir</vt:lpstr>
      <vt:lpstr>'ITEM 02'!Títulos_a_imprimir</vt:lpstr>
      <vt:lpstr>'ITEM 03'!Títulos_a_imprimir</vt:lpstr>
      <vt:lpstr>'ITEM 04'!Títulos_a_imprimir</vt:lpstr>
      <vt:lpstr>'ITEM 05'!Títulos_a_imprimir</vt:lpstr>
      <vt:lpstr>'ITEM 06'!Títulos_a_imprimir</vt:lpstr>
      <vt:lpstr>'ITEM 09'!Títulos_a_imprimir</vt:lpstr>
      <vt:lpstr>'ITEM 11'!Títulos_a_imprimir</vt:lpstr>
      <vt:lpstr>'ITEM 12'!Títulos_a_imprimir</vt:lpstr>
      <vt:lpstr>'ITEM 13'!Títulos_a_imprimir</vt:lpstr>
      <vt:lpstr>'ITEM 17'!Títulos_a_imprimir</vt:lpstr>
      <vt:lpstr>'ITEM 19'!Títulos_a_imprimir</vt:lpstr>
      <vt:lpstr>'ITEM 21'!Títulos_a_imprimir</vt:lpstr>
      <vt:lpstr>'ITEM 27'!Títulos_a_imprimir</vt:lpstr>
      <vt:lpstr>'ITEM 30'!Títulos_a_imprimir</vt:lpstr>
      <vt:lpstr>'ITEM 31'!Títulos_a_imprimir</vt:lpstr>
      <vt:lpstr>'ITEM 33'!Títulos_a_imprimir</vt:lpstr>
      <vt:lpstr>'ITEM 37'!Títulos_a_imprimir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Betsabeth Medina Merchan</cp:lastModifiedBy>
  <cp:lastPrinted>2017-09-05T16:32:34Z</cp:lastPrinted>
  <dcterms:created xsi:type="dcterms:W3CDTF">2013-02-06T21:42:23Z</dcterms:created>
  <dcterms:modified xsi:type="dcterms:W3CDTF">2017-09-08T21:10:42Z</dcterms:modified>
</cp:coreProperties>
</file>