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3001"/>
  <workbookPr defaultThemeVersion="124226"/>
  <mc:AlternateContent xmlns:mc="http://schemas.openxmlformats.org/markup-compatibility/2006">
    <mc:Choice Requires="x15">
      <x15ac:absPath xmlns:x15ac="http://schemas.microsoft.com/office/spreadsheetml/2010/11/ac" url="Z:\COMPRAS 2020\INVITACIONES 2020\CONVOCATORIAS PUBLICAS\448-2020 CENTRO DE RECUPERACION DE DESASTRES\TERMINOS\"/>
    </mc:Choice>
  </mc:AlternateContent>
  <xr:revisionPtr revIDLastSave="0" documentId="8_{86BA883B-F523-494D-9DC6-8F52A383A8BF}" xr6:coauthVersionLast="45" xr6:coauthVersionMax="45" xr10:uidLastSave="{00000000-0000-0000-0000-000000000000}"/>
  <bookViews>
    <workbookView xWindow="-110" yWindow="-110" windowWidth="19420" windowHeight="10420" xr2:uid="{00000000-000D-0000-FFFF-FFFF00000000}"/>
  </bookViews>
  <sheets>
    <sheet name="Especificaciones Requeridas" sheetId="2" r:id="rId1"/>
    <sheet name="Experiencia Proponente" sheetId="1" r:id="rId2"/>
    <sheet name="Talento Humano" sheetId="3" r:id="rId3"/>
    <sheet name="Valor de la oferta" sheetId="4" r:id="rId4"/>
  </sheets>
  <definedNames>
    <definedName name="_xlnm.Print_Area" localSheetId="3">'Valor de la oferta'!$C$6:$G$23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I28" i="1" l="1"/>
  <c r="I27" i="1"/>
  <c r="I26" i="1"/>
  <c r="I25" i="1"/>
  <c r="I24" i="1"/>
  <c r="I23" i="1"/>
  <c r="I22" i="1"/>
  <c r="I21" i="1"/>
  <c r="I20" i="1"/>
  <c r="I19" i="1"/>
  <c r="I18" i="1"/>
  <c r="I17" i="1"/>
  <c r="I16" i="1"/>
  <c r="I15" i="1"/>
  <c r="I14" i="1"/>
  <c r="I13" i="1"/>
  <c r="I12" i="1"/>
  <c r="I11" i="1"/>
  <c r="I10" i="1"/>
  <c r="I9" i="1"/>
  <c r="I8" i="1"/>
  <c r="I7" i="1"/>
  <c r="A9" i="2"/>
  <c r="A10" i="2" s="1"/>
  <c r="A11" i="2" s="1"/>
  <c r="A12" i="2" s="1"/>
  <c r="A13" i="2" s="1"/>
  <c r="A14" i="2" s="1"/>
  <c r="A15" i="2" s="1"/>
  <c r="A16" i="2" s="1"/>
  <c r="A17" i="2" s="1"/>
  <c r="A18" i="2" s="1"/>
  <c r="A19" i="2" s="1"/>
  <c r="A20" i="2" s="1"/>
  <c r="A21" i="2" s="1"/>
  <c r="A22" i="2" s="1"/>
  <c r="A23" i="2" s="1"/>
  <c r="A24" i="2" s="1"/>
  <c r="A25" i="2" s="1"/>
  <c r="A26" i="2" s="1"/>
  <c r="A27" i="2" s="1"/>
  <c r="A28" i="2" s="1"/>
  <c r="A29" i="2" s="1"/>
  <c r="A30" i="2" s="1"/>
  <c r="A31" i="2" s="1"/>
  <c r="A32" i="2" s="1"/>
  <c r="A33" i="2" s="1"/>
  <c r="A36" i="2" s="1"/>
  <c r="A37" i="2" s="1"/>
  <c r="A38" i="2" s="1"/>
  <c r="A39" i="2" s="1"/>
  <c r="A43" i="2" s="1"/>
  <c r="A44" i="2" s="1"/>
  <c r="A45" i="2" s="1"/>
  <c r="A46" i="2" s="1"/>
  <c r="A47" i="2" s="1"/>
  <c r="A48" i="2" s="1"/>
  <c r="A49" i="2" s="1"/>
  <c r="A50" i="2" s="1"/>
  <c r="A51" i="2" s="1"/>
  <c r="A52" i="2" s="1"/>
  <c r="A53" i="2" s="1"/>
  <c r="A54" i="2" s="1"/>
  <c r="A55" i="2" s="1"/>
  <c r="A56" i="2" s="1"/>
  <c r="A57" i="2" s="1"/>
  <c r="A58" i="2" s="1"/>
  <c r="A59" i="2" s="1"/>
  <c r="A60" i="2" s="1"/>
  <c r="A61" i="2" s="1"/>
  <c r="A62" i="2" s="1"/>
  <c r="A63" i="2" s="1"/>
  <c r="A64" i="2" s="1"/>
  <c r="A65" i="2" s="1"/>
  <c r="A66" i="2" s="1"/>
  <c r="A7" i="2"/>
  <c r="L22" i="4"/>
  <c r="L11" i="4"/>
  <c r="G10" i="4"/>
  <c r="G14" i="4" s="1"/>
  <c r="G15" i="4" s="1"/>
</calcChain>
</file>

<file path=xl/sharedStrings.xml><?xml version="1.0" encoding="utf-8"?>
<sst xmlns="http://schemas.openxmlformats.org/spreadsheetml/2006/main" count="174" uniqueCount="139">
  <si>
    <t>EXPERIENCIA DEL PROPONENTE</t>
  </si>
  <si>
    <t>ITEM</t>
  </si>
  <si>
    <t>OBJETO</t>
  </si>
  <si>
    <t>ENTIDAD CONTRATANTE</t>
  </si>
  <si>
    <t>SECTOR ENTIDAD CONTRATANTE</t>
  </si>
  <si>
    <t>PLAZO EJECUCIÓN EN MESES</t>
  </si>
  <si>
    <t xml:space="preserve">FECHA DE INICIACIÓN </t>
  </si>
  <si>
    <t xml:space="preserve">FECHA DE TERMINACIÓN </t>
  </si>
  <si>
    <t>VALOR EN PESOS</t>
  </si>
  <si>
    <t>SMMLV</t>
  </si>
  <si>
    <t>NIVEL SATISFACCIÓN</t>
  </si>
  <si>
    <t>(G, P)</t>
  </si>
  <si>
    <t>día/mes/año</t>
  </si>
  <si>
    <t>(E, B, R, M)</t>
  </si>
  <si>
    <t xml:space="preserve"> </t>
  </si>
  <si>
    <t>TOTALES</t>
  </si>
  <si>
    <t>COMPAÑÍA PROPONENTE:</t>
  </si>
  <si>
    <t>DIRECCIÓN:</t>
  </si>
  <si>
    <t>TELÉFONO:</t>
  </si>
  <si>
    <t>CORREO ELECTRÓNICO:</t>
  </si>
  <si>
    <t>Los tiempos de respuesta para las transacciones SAP  no deben sobrepasar los 1000 ms en el CRD</t>
  </si>
  <si>
    <t xml:space="preserve">El RTO esperado una vez declarada la contingencia no debe ser mayor a 2 horas </t>
  </si>
  <si>
    <t xml:space="preserve">El monitoreo de la replicacion estará a cargo del proveedor </t>
  </si>
  <si>
    <t>Este servicio deberá ser administrado bajo la guía del conjunto de buenas prácticas para el manejo de la infraestructura y operación de las tecnologías de información –ITIL® (Information Technology Infrastructure Library).</t>
  </si>
  <si>
    <t>El oferente entregara de forma mensual el informe de gestion del CRD mediante el cual se garantiza la replica de forma permanente la cual debera estar lista para ser utilizada por el INC ante una emergencia.</t>
  </si>
  <si>
    <t>CUMPLE</t>
  </si>
  <si>
    <t>NO CUMPLE</t>
  </si>
  <si>
    <t>registre # folios en la oferta que explican este contenido</t>
  </si>
  <si>
    <t>EVALUACIÓN REQUISITOS EXIGIBLES</t>
  </si>
  <si>
    <t>OFERENTE</t>
  </si>
  <si>
    <t>Perfil</t>
  </si>
  <si>
    <t>Experiencia</t>
  </si>
  <si>
    <t>Cantidad</t>
  </si>
  <si>
    <t>&gt;=3 y &lt; 5 años</t>
  </si>
  <si>
    <t>&gt;=5 y &lt; 6 años</t>
  </si>
  <si>
    <t>&gt;=6 y &lt; 7 años</t>
  </si>
  <si>
    <t>&gt;=7 y &lt;8 años</t>
  </si>
  <si>
    <t>&gt;=8 y &lt;9 años</t>
  </si>
  <si>
    <t>&gt;=9 y &lt;10 años</t>
  </si>
  <si>
    <t xml:space="preserve">&gt;=10 años </t>
  </si>
  <si>
    <t>TALENTO HUMANO</t>
  </si>
  <si>
    <t>Folio</t>
  </si>
  <si>
    <t>PERFIL REQUERIDO</t>
  </si>
  <si>
    <t>en oferta</t>
  </si>
  <si>
    <t>Registrar #folio hoja de vida</t>
  </si>
  <si>
    <t>TOTAL PUNTOS  POR TALENTO HUMANO</t>
  </si>
  <si>
    <t>GERENTE DE PROYECTO</t>
  </si>
  <si>
    <t>DBA para db2</t>
  </si>
  <si>
    <t>tres (3) o más años.</t>
  </si>
  <si>
    <t>Especialista sistema operativo AIX</t>
  </si>
  <si>
    <t>Especialista en Storage</t>
  </si>
  <si>
    <t>Personal certificado</t>
  </si>
  <si>
    <t xml:space="preserve">Especialista en redes y comunicaciones </t>
  </si>
  <si>
    <t>Personal Cerificado</t>
  </si>
  <si>
    <t xml:space="preserve">Experiencia como administrador  de sistemas de almacenamiento  SAN </t>
  </si>
  <si>
    <t xml:space="preserve">Experiencia como administrador  de redes </t>
  </si>
  <si>
    <t xml:space="preserve">ROLES REQUERIDOS </t>
  </si>
  <si>
    <t>Tiempo experiencia</t>
  </si>
  <si>
    <t xml:space="preserve">VALOR DE LA OFERTA </t>
  </si>
  <si>
    <t>Iva</t>
  </si>
  <si>
    <t>COMPAÑÍA:</t>
  </si>
  <si>
    <t>ítem</t>
  </si>
  <si>
    <t>Servicio CRD  Sistema SAP ERP + ISH MED  mes</t>
  </si>
  <si>
    <t>EXPERIENCIA PROFESIONAL  - PUNTOS</t>
  </si>
  <si>
    <t>Valor total mes</t>
  </si>
  <si>
    <t>Valor Total Mes</t>
  </si>
  <si>
    <t xml:space="preserve">Canal de Internet 10 MB minimo para conexión via SAP Router, el cual debe ser escalable </t>
  </si>
  <si>
    <t>La replicación se realizará en tiempo real o como maximo de forma  Asincronica  con intervalos de  5 minutos.</t>
  </si>
  <si>
    <t xml:space="preserve">Garantizar 2 Pruebas  del funcionamiento del CRD durante la vigencia del contrato con acompañamiento y documentación  por parte del proveedor </t>
  </si>
  <si>
    <t xml:space="preserve">El RPO esperado una vez declarada la contingencia no debe ser 10 minutos </t>
  </si>
  <si>
    <t xml:space="preserve">La plataforma alterna del proveedor debe disponer de  la infraestructura suficiente y de herramientas que faciliten las pruebas en un ambiente controlado, la preparacion de dicho ambiente de pruebas esta 100% a cargo del oferente </t>
  </si>
  <si>
    <t>El datacenter de contingencia debe contar con certificación a nivel de procesos de Calidad ISO/IEC 270001-2005</t>
  </si>
  <si>
    <t>El datacenter de contingencia debe contar con la arquitectura y  la infraestructura necesaria para soportar la caída o ingreso a contingencia de los servicios criticos del negocio</t>
  </si>
  <si>
    <t>El soporte del hardware y del software debe ser en modalidad 7x24x4.</t>
  </si>
  <si>
    <t>El Proponente debe realizar todas las gestiones necesarias para mantener la continuidad en la operación (disponibilidad y acceso a los servicios) dentro de parámetros adecuados de calidad, llevando para ello una supervisión y monitoreo de la infraestructura física, equipos activos de red, servidores y servicios en general, de tal manera que se garantice una operación normal con una disponibilidad de 7X24X365</t>
  </si>
  <si>
    <t>Deberá permitir la duplicación  del entorno de producción en un servidor de respaldo en tiempo real sin pérdida de datos.</t>
  </si>
  <si>
    <t>Tres (3) o más años.</t>
  </si>
  <si>
    <t>RESPONSABILIDADES DEL PROPONENTE</t>
  </si>
  <si>
    <t>Proveer la infraestructura y recursos comprometidos, dentro del sitio y los tiempos establecidos en el alcance de esta propuesta.</t>
  </si>
  <si>
    <t>Asignar y tener disponibles los recursos en los tiempos establecidos en los alcances del servicio.</t>
  </si>
  <si>
    <t>Informar al cliente oportunamente los procesos y procedimientos a seguir durante el desarrollo del proyecto</t>
  </si>
  <si>
    <t xml:space="preserve">Garantizar los niveles de seguridad que se requieran y que estén dentro del alcance contratado. </t>
  </si>
  <si>
    <t>Informar oportunamente al cliente sobre cualquier cambio que pueda afectar la disponibilidad de sus servicios.</t>
  </si>
  <si>
    <t>Proveer soporte en caso de problemas técnicos asociados a hardware y software incluidos dentro de la solución.</t>
  </si>
  <si>
    <t>El oferente debe suministrar el 100% de los elementos necesarios  para la replicacion al sitio alterno
Los anterior se refiere a elementos de hardware, software  y comunicaciones necesarios para garantizar la replicacion al sitio alterno</t>
  </si>
  <si>
    <t>El servicio de replicación debe como mínimo estar conformada por:
1. Infraestructura como servicio (IaaS)
2. Canales de Comunicación
3. Software de Replicación
4. Seguridad perimetral
5. Gestión y administración de todo el servicio</t>
  </si>
  <si>
    <t>Flexibilidad para ofrecer capacidades  de cómputo variables  para  condición de replicación y situación de pruebas o contingencia real.</t>
  </si>
  <si>
    <t>Especificar  el sistema propuesto de forma esquematica, indicando claramente la herramienta de replicación y como funcionará</t>
  </si>
  <si>
    <t>El proveedor debera presentar un cronograma de actividades de implementacion del servicio contratado</t>
  </si>
  <si>
    <t>CARACTERISTICAS DEL DATA CENTER</t>
  </si>
  <si>
    <t>CARACTERISTICAS DEL SERVICIO</t>
  </si>
  <si>
    <t>Cinco (3) o más años.</t>
  </si>
  <si>
    <t>Tres (3) o más años,</t>
  </si>
  <si>
    <t>Conocimientos BASIS - SAP</t>
  </si>
  <si>
    <t xml:space="preserve">Experiencia certificada como administrador de plataformas AIX </t>
  </si>
  <si>
    <t>Personal con experiencia</t>
  </si>
  <si>
    <t>Experiencia certificada en gerencia de proyectos de tecnología informática o PMP</t>
  </si>
  <si>
    <t>Deberá contar  con Infraestructura como Servicio sobre plataforma IBM Power con Procesadores como minimo Power7</t>
  </si>
  <si>
    <t>La plataforma debe escalar mínimo a 512 GB de RAM.</t>
  </si>
  <si>
    <t>La plataforma debe escalar mínimo a 22 Cores Power7.</t>
  </si>
  <si>
    <t>ESPECIALISTA CON CONOCIMIENTOS BASIS - SAP</t>
  </si>
  <si>
    <t>Garantizar Instalacion de SAP Router en el sitio alterno para comunicaciones via internet.</t>
  </si>
  <si>
    <t>La especificaciones técnicas de infraestructura del datacenter de contingencia deben cumplir como mínimo con un TIER III</t>
  </si>
  <si>
    <t xml:space="preserve">El proveedor debera proponer una solucion de replica eficiente de tal manera que no afecte el  el rendimiento del sistema principal </t>
  </si>
  <si>
    <r>
      <t>Costo Adicional de almacenamiento mes (GB)  (</t>
    </r>
    <r>
      <rPr>
        <sz val="11"/>
        <color theme="1"/>
        <rFont val="Calibri"/>
        <family val="2"/>
        <scheme val="minor"/>
      </rPr>
      <t xml:space="preserve"> NO hace parte del valor total de la oferta)</t>
    </r>
  </si>
  <si>
    <r>
      <t xml:space="preserve">Costo  adicional Memoria mes (GB) (Opcional)  </t>
    </r>
    <r>
      <rPr>
        <sz val="11"/>
        <color theme="1"/>
        <rFont val="Calibri"/>
        <family val="2"/>
        <scheme val="minor"/>
      </rPr>
      <t>(NO hace parte del valor total de la oferta)</t>
    </r>
  </si>
  <si>
    <r>
      <t xml:space="preserve">Costo  adicional de Procesamiento mes  (Opcional)  </t>
    </r>
    <r>
      <rPr>
        <sz val="11"/>
        <color theme="1"/>
        <rFont val="Calibri"/>
        <family val="2"/>
        <scheme val="minor"/>
      </rPr>
      <t>(NO hace parte del valor total de la oferta)</t>
    </r>
  </si>
  <si>
    <t>(a) Profesional graduado en Ingeniería
(b) Certificación ITIL® , reconocido por organismo certificador autorizado.</t>
  </si>
  <si>
    <t>Personal con experiencia en DB2</t>
  </si>
  <si>
    <t>Experiencia como dba db2.</t>
  </si>
  <si>
    <t>Valor Mensual</t>
  </si>
  <si>
    <t>Tiempo de puesta en marcha del CRD  45 dias.</t>
  </si>
  <si>
    <t>Todas las tareas de instalacion y configuracion del sitio alterno, serán realizadas en un 100% por el proveedor</t>
  </si>
  <si>
    <t xml:space="preserve">
El 100% de los costos necesarios para la instalación, incluidos servicios, hardware, comunicaciones, licencias y en general todo lo necesario para activar la réplica conforme al anexo técnico # 3 deberá  ser expresado en un costo mensual durante 10 meses.  Deberán ser 10 valores iguales   y no podrán superar las asignaciones presupuestales destinadas por año conforme a la vigencia de los CDPS.
</t>
  </si>
  <si>
    <t>Deberá asignar un gerente de proyecto, que responda a los requerimientos del inc, de fácil contacto (no necesarimente debe permanecer en sitio )</t>
  </si>
  <si>
    <t xml:space="preserve">El porcentaje de incremento de la información diario es de aproximadamente  56Mb </t>
  </si>
  <si>
    <t>Monitorear (Canal de Transferencia, Latencias y Cortes ) y ante  la ocurrencia de problemas asegurar que éstos sean cerrados y documentados dentro de los criterios de Niveles de Servicio definidos.</t>
  </si>
  <si>
    <t>En el extremo del INC no se cuenta con un equipo propio tipo Switchs Router para conexión MPLS, que reciba el enlace.</t>
  </si>
  <si>
    <t>La configuracion del almacenamiento actual, distribuida al ERP es de la siguiente forma VER IMAGEN. Los IOPs. Minimos para la solucion es de 12000.</t>
  </si>
  <si>
    <t>En caso de contingencia el proponente debe garantizar el ingreso de por lo menos 500 Usuarios Concurrentes aproximadamente</t>
  </si>
  <si>
    <t>El proveedor deberá contar con  los recursos de hardware suficientes para proveer el aprovisionamiento de capacidades,  con el fin de ofrecer rápida respuesta al aumento de recurso de hardware en contingencia a solicitud (Memoria -  Procesamiento - storage).</t>
  </si>
  <si>
    <t>Garantizar el 100% de la documentacion tecnica de las actividades de retorno en caso de uso de CRD posterior a la utilizacion del mismo.</t>
  </si>
  <si>
    <t>El proveedor debera garantizar un 99.9% de disponibilidad de la solución de contingencia ofertada.
1. Infraestructura de servidores
2. Canales de Comunicación
3. Software de Replicación</t>
  </si>
  <si>
    <t>Oferente estara a cargo de la administracion del sitio alterno.</t>
  </si>
  <si>
    <t xml:space="preserve">El oferente debe garantizar la funcionalidad permanente de la replica la integridad y confidencialidad de la informacion que conserva a través de la infraestructura ofertada. </t>
  </si>
  <si>
    <t xml:space="preserve">El proponente debe brindar su infraestructura con crecimiento por demanda 
1. Procesamiento: Procesadores Power7 minimo
2. Storage: Storage Mínimo Storwize v-3700
3.Memoria.
</t>
  </si>
  <si>
    <t xml:space="preserve">FICHA TECNICA
ESPECIFICACIONES REQUERIDAS
</t>
  </si>
  <si>
    <t xml:space="preserve">ESPECIFICACIONES REQUERIDAS </t>
  </si>
  <si>
    <t>Garantizar Puesta en funcionamiento de un centro alterno de recuperación  desastres CRD para el sistema productivo ERP / ISH MED de misión crítica SAP  conforme a los requisitos técnicos.</t>
  </si>
  <si>
    <t>Debera garantizar una plataforma alterna con las condiciones tecnicas suficientes que permitan la replica y la utilizacion del CRD de forma eficiente, este debe incluir el  licenciamiento necesario, servidores de aplicación,  servidor de base de datos,  sistemas de almacenamiento, equipos de comunicación y 100% de los servicios : (Gerente de Proyecto, Consultoria de sistema operativo, base de datos db2, sistema SAP, comunicacones, Storage)</t>
  </si>
  <si>
    <t>La oferta debe estimar  los costos adicionales de almacenamiento, procesamiento y memoria en Gigas, los cuales podran ser utilizados a demanda por parte del INC.</t>
  </si>
  <si>
    <t>Cumplir las especificaciones de plataforma, procesador, almacenamiento, memoria etc  esperados, DESCRIPCION SITUACION ESPERADA del anexo tecnico # 3.</t>
  </si>
  <si>
    <t>Se debera entregar la información necesaria requeridad en la cual se describa la configuración tecnica de la solución DRP ofertada.</t>
  </si>
  <si>
    <t>Todos los sistemas operativos, las aplicaciones soportadas, y los datos de usuarios finales deben estar disponibles 7x24x365</t>
  </si>
  <si>
    <t>La conexión al storage debe ser mínimo a 8 Gbps  Fibre Channel</t>
  </si>
  <si>
    <t>Canal dedicado de comunicaciones  entre el INC y el sitio alterno de 60 MB ( Replica y activacion CRD), escalable.</t>
  </si>
  <si>
    <t>Equipo de seguridad requeridos: Seguridad Perimetral, Firewalls etc y el rendimiento esperado al 100% de la infraestructura.</t>
  </si>
  <si>
    <t>Valor total 12 meses</t>
  </si>
  <si>
    <t>suprimir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</si>
</sst>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_-* #,##0.00\ &quot;€&quot;_-;\-* #,##0.00\ &quot;€&quot;_-;_-* &quot;-&quot;??\ &quot;€&quot;_-;_-@_-"/>
    <numFmt numFmtId="165" formatCode="_-* #,##0.00\ _€_-;\-* #,##0.00\ _€_-;_-* &quot;-&quot;??\ _€_-;_-@_-"/>
    <numFmt numFmtId="166" formatCode="[$$-240A]\ #,##0"/>
    <numFmt numFmtId="167" formatCode="&quot;$&quot;\ #,##0"/>
  </numFmts>
  <fonts count="18" x14ac:knownFonts="1">
    <font>
      <sz val="11"/>
      <color theme="1"/>
      <name val="Calibri"/>
      <family val="2"/>
      <scheme val="minor"/>
    </font>
    <font>
      <sz val="10"/>
      <name val="Arial"/>
      <family val="2"/>
    </font>
    <font>
      <sz val="10"/>
      <name val="Arial"/>
      <family val="2"/>
    </font>
    <font>
      <sz val="10"/>
      <name val="Verdana"/>
      <family val="2"/>
    </font>
    <font>
      <b/>
      <sz val="10"/>
      <name val="Verdana"/>
      <family val="2"/>
    </font>
    <font>
      <b/>
      <sz val="12"/>
      <name val="Verdana"/>
      <family val="2"/>
    </font>
    <font>
      <b/>
      <sz val="11"/>
      <name val="Verdana"/>
      <family val="2"/>
    </font>
    <font>
      <u/>
      <sz val="10"/>
      <name val="Verdana"/>
      <family val="2"/>
    </font>
    <font>
      <sz val="11"/>
      <name val="Verdana"/>
      <family val="2"/>
    </font>
    <font>
      <sz val="11"/>
      <color rgb="FF006100"/>
      <name val="Calibri"/>
      <family val="2"/>
      <scheme val="minor"/>
    </font>
    <font>
      <b/>
      <sz val="11"/>
      <color theme="1"/>
      <name val="Calibri"/>
      <family val="2"/>
      <scheme val="minor"/>
    </font>
    <font>
      <b/>
      <sz val="12"/>
      <color theme="0"/>
      <name val="Verdana"/>
      <family val="2"/>
    </font>
    <font>
      <b/>
      <sz val="10"/>
      <color theme="0"/>
      <name val="Verdana"/>
      <family val="2"/>
    </font>
    <font>
      <sz val="8"/>
      <name val="Verdana"/>
      <family val="2"/>
    </font>
    <font>
      <sz val="9"/>
      <name val="Verdana"/>
      <family val="2"/>
    </font>
    <font>
      <sz val="22"/>
      <color theme="1"/>
      <name val="Calibri"/>
      <family val="2"/>
      <scheme val="minor"/>
    </font>
    <font>
      <sz val="10"/>
      <color theme="1"/>
      <name val="Calibri"/>
      <family val="2"/>
      <scheme val="minor"/>
    </font>
    <font>
      <sz val="11"/>
      <color rgb="FFFF0000"/>
      <name val="Verdana"/>
      <family val="2"/>
    </font>
  </fonts>
  <fills count="15">
    <fill>
      <patternFill patternType="none"/>
    </fill>
    <fill>
      <patternFill patternType="gray125"/>
    </fill>
    <fill>
      <patternFill patternType="solid">
        <fgColor indexed="9"/>
        <bgColor indexed="64"/>
      </patternFill>
    </fill>
    <fill>
      <patternFill patternType="solid">
        <fgColor indexed="41"/>
        <bgColor indexed="64"/>
      </patternFill>
    </fill>
    <fill>
      <patternFill patternType="solid">
        <fgColor indexed="22"/>
        <bgColor indexed="64"/>
      </patternFill>
    </fill>
    <fill>
      <patternFill patternType="solid">
        <fgColor theme="0"/>
        <bgColor indexed="64"/>
      </patternFill>
    </fill>
    <fill>
      <patternFill patternType="solid">
        <fgColor theme="4" tint="0.79998168889431442"/>
        <bgColor indexed="64"/>
      </patternFill>
    </fill>
    <fill>
      <patternFill patternType="solid">
        <fgColor rgb="FFC6EFCE"/>
      </patternFill>
    </fill>
    <fill>
      <patternFill patternType="solid">
        <fgColor rgb="FF333399"/>
        <bgColor indexed="64"/>
      </patternFill>
    </fill>
    <fill>
      <patternFill patternType="solid">
        <fgColor rgb="FFC0C0C0"/>
        <bgColor indexed="64"/>
      </patternFill>
    </fill>
    <fill>
      <patternFill patternType="solid">
        <fgColor theme="8" tint="0.79998168889431442"/>
        <bgColor indexed="64"/>
      </patternFill>
    </fill>
    <fill>
      <patternFill patternType="solid">
        <fgColor theme="6" tint="0.79998168889431442"/>
        <bgColor indexed="64"/>
      </patternFill>
    </fill>
    <fill>
      <patternFill patternType="solid">
        <fgColor theme="6" tint="0.59999389629810485"/>
        <bgColor indexed="64"/>
      </patternFill>
    </fill>
    <fill>
      <patternFill patternType="solid">
        <fgColor theme="0" tint="-0.14999847407452621"/>
        <bgColor indexed="64"/>
      </patternFill>
    </fill>
    <fill>
      <patternFill patternType="solid">
        <fgColor rgb="FFFFFF00"/>
        <bgColor indexed="64"/>
      </patternFill>
    </fill>
  </fills>
  <borders count="47">
    <border>
      <left/>
      <right/>
      <top/>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thin">
        <color indexed="64"/>
      </top>
      <bottom style="double">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double">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bottom style="medium">
        <color indexed="64"/>
      </bottom>
      <diagonal/>
    </border>
    <border>
      <left style="thin">
        <color indexed="64"/>
      </left>
      <right style="medium">
        <color indexed="64"/>
      </right>
      <top style="thin">
        <color indexed="64"/>
      </top>
      <bottom style="double">
        <color indexed="64"/>
      </bottom>
      <diagonal/>
    </border>
    <border>
      <left style="medium">
        <color indexed="64"/>
      </left>
      <right style="thin">
        <color indexed="64"/>
      </right>
      <top/>
      <bottom style="thin">
        <color indexed="64"/>
      </bottom>
      <diagonal/>
    </border>
    <border>
      <left style="thin">
        <color indexed="64"/>
      </left>
      <right/>
      <top style="thin">
        <color indexed="64"/>
      </top>
      <bottom style="thin">
        <color indexed="64"/>
      </bottom>
      <diagonal/>
    </border>
    <border>
      <left style="thin">
        <color indexed="64"/>
      </left>
      <right style="medium">
        <color indexed="64"/>
      </right>
      <top/>
      <bottom style="thin">
        <color indexed="64"/>
      </bottom>
      <diagonal/>
    </border>
    <border>
      <left style="thin">
        <color indexed="64"/>
      </left>
      <right style="medium">
        <color indexed="64"/>
      </right>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style="thin">
        <color indexed="64"/>
      </left>
      <right style="medium">
        <color indexed="64"/>
      </right>
      <top style="thin">
        <color indexed="64"/>
      </top>
      <bottom/>
      <diagonal/>
    </border>
    <border>
      <left style="thin">
        <color indexed="64"/>
      </left>
      <right style="medium">
        <color indexed="64"/>
      </right>
      <top/>
      <bottom/>
      <diagonal/>
    </border>
    <border>
      <left style="medium">
        <color indexed="64"/>
      </left>
      <right style="thin">
        <color indexed="64"/>
      </right>
      <top style="thin">
        <color indexed="64"/>
      </top>
      <bottom/>
      <diagonal/>
    </border>
    <border>
      <left style="thin">
        <color indexed="64"/>
      </left>
      <right/>
      <top/>
      <bottom style="thin">
        <color indexed="64"/>
      </bottom>
      <diagonal/>
    </border>
    <border>
      <left style="thin">
        <color indexed="64"/>
      </left>
      <right style="thin">
        <color indexed="64"/>
      </right>
      <top style="thin">
        <color indexed="64"/>
      </top>
      <bottom/>
      <diagonal/>
    </border>
    <border>
      <left style="thin">
        <color indexed="64"/>
      </left>
      <right/>
      <top/>
      <bottom/>
      <diagonal/>
    </border>
    <border>
      <left style="thin">
        <color indexed="64"/>
      </left>
      <right style="medium">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bottom style="medium">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style="thin">
        <color indexed="64"/>
      </right>
      <top/>
      <bottom/>
      <diagonal/>
    </border>
    <border>
      <left style="thin">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top/>
      <bottom style="thin">
        <color indexed="64"/>
      </bottom>
      <diagonal/>
    </border>
    <border>
      <left/>
      <right style="thin">
        <color indexed="64"/>
      </right>
      <top style="thin">
        <color indexed="64"/>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style="thin">
        <color indexed="64"/>
      </bottom>
      <diagonal/>
    </border>
    <border>
      <left/>
      <right style="medium">
        <color indexed="64"/>
      </right>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top/>
      <bottom/>
      <diagonal/>
    </border>
    <border>
      <left/>
      <right style="medium">
        <color indexed="64"/>
      </right>
      <top/>
      <bottom/>
      <diagonal/>
    </border>
    <border>
      <left style="thin">
        <color indexed="64"/>
      </left>
      <right style="thin">
        <color indexed="64"/>
      </right>
      <top/>
      <bottom/>
      <diagonal/>
    </border>
    <border>
      <left style="medium">
        <color indexed="64"/>
      </left>
      <right style="thin">
        <color indexed="64"/>
      </right>
      <top/>
      <bottom/>
      <diagonal/>
    </border>
    <border>
      <left/>
      <right style="thin">
        <color indexed="64"/>
      </right>
      <top style="medium">
        <color indexed="64"/>
      </top>
      <bottom style="thin">
        <color indexed="64"/>
      </bottom>
      <diagonal/>
    </border>
  </borders>
  <cellStyleXfs count="7">
    <xf numFmtId="0" fontId="0" fillId="0" borderId="0"/>
    <xf numFmtId="0" fontId="1" fillId="0" borderId="0"/>
    <xf numFmtId="165" fontId="2" fillId="0" borderId="0" applyFont="0" applyFill="0" applyBorder="0" applyAlignment="0" applyProtection="0"/>
    <xf numFmtId="164" fontId="2" fillId="0" borderId="0" applyFont="0" applyFill="0" applyBorder="0" applyAlignment="0" applyProtection="0"/>
    <xf numFmtId="0" fontId="2" fillId="0" borderId="0" applyFont="0" applyFill="0" applyBorder="0" applyAlignment="0" applyProtection="0"/>
    <xf numFmtId="0" fontId="2" fillId="0" borderId="0"/>
    <xf numFmtId="0" fontId="9" fillId="7" borderId="0" applyNumberFormat="0" applyBorder="0" applyAlignment="0" applyProtection="0"/>
  </cellStyleXfs>
  <cellXfs count="196">
    <xf numFmtId="0" fontId="0" fillId="0" borderId="0" xfId="0"/>
    <xf numFmtId="0" fontId="1" fillId="0" borderId="0" xfId="1"/>
    <xf numFmtId="49" fontId="3" fillId="5" borderId="2" xfId="1" applyNumberFormat="1" applyFont="1" applyFill="1" applyBorder="1" applyAlignment="1" applyProtection="1">
      <alignment horizontal="left" vertical="center" wrapText="1"/>
      <protection locked="0"/>
    </xf>
    <xf numFmtId="49" fontId="3" fillId="5" borderId="6" xfId="1" applyNumberFormat="1" applyFont="1" applyFill="1" applyBorder="1" applyAlignment="1" applyProtection="1">
      <alignment horizontal="center" vertical="center" wrapText="1"/>
      <protection locked="0"/>
    </xf>
    <xf numFmtId="0" fontId="4" fillId="4" borderId="2" xfId="1" applyFont="1" applyFill="1" applyBorder="1" applyAlignment="1">
      <alignment horizontal="center" vertical="center" wrapText="1"/>
    </xf>
    <xf numFmtId="0" fontId="4" fillId="4" borderId="6" xfId="1" applyFont="1" applyFill="1" applyBorder="1" applyAlignment="1">
      <alignment horizontal="center" vertical="center" wrapText="1"/>
    </xf>
    <xf numFmtId="0" fontId="4" fillId="4" borderId="4" xfId="1" applyFont="1" applyFill="1" applyBorder="1" applyAlignment="1">
      <alignment horizontal="center" vertical="center" wrapText="1"/>
    </xf>
    <xf numFmtId="166" fontId="4" fillId="4" borderId="2" xfId="1" applyNumberFormat="1" applyFont="1" applyFill="1" applyBorder="1" applyAlignment="1">
      <alignment horizontal="center" vertical="center" wrapText="1"/>
    </xf>
    <xf numFmtId="0" fontId="3" fillId="2" borderId="6" xfId="1" applyFont="1" applyFill="1" applyBorder="1" applyAlignment="1">
      <alignment horizontal="center" vertical="center" wrapText="1"/>
    </xf>
    <xf numFmtId="0" fontId="3" fillId="2" borderId="2" xfId="1" applyFont="1" applyFill="1" applyBorder="1" applyAlignment="1" applyProtection="1">
      <alignment horizontal="left" vertical="center" wrapText="1"/>
      <protection locked="0"/>
    </xf>
    <xf numFmtId="14" fontId="3" fillId="2" borderId="2" xfId="1" applyNumberFormat="1" applyFont="1" applyFill="1" applyBorder="1" applyAlignment="1" applyProtection="1">
      <alignment horizontal="center" vertical="center" wrapText="1"/>
      <protection locked="0"/>
    </xf>
    <xf numFmtId="166" fontId="3" fillId="2" borderId="2" xfId="1" applyNumberFormat="1" applyFont="1" applyFill="1" applyBorder="1" applyAlignment="1" applyProtection="1">
      <alignment horizontal="right" vertical="center" wrapText="1"/>
      <protection locked="0"/>
    </xf>
    <xf numFmtId="3" fontId="3" fillId="2" borderId="2" xfId="1" applyNumberFormat="1" applyFont="1" applyFill="1" applyBorder="1" applyAlignment="1">
      <alignment horizontal="right" vertical="center" wrapText="1"/>
    </xf>
    <xf numFmtId="0" fontId="3" fillId="2" borderId="5" xfId="1" applyFont="1" applyFill="1" applyBorder="1" applyAlignment="1" applyProtection="1">
      <alignment horizontal="left" vertical="center" wrapText="1"/>
      <protection locked="0"/>
    </xf>
    <xf numFmtId="49" fontId="3" fillId="2" borderId="5" xfId="1" applyNumberFormat="1" applyFont="1" applyFill="1" applyBorder="1" applyAlignment="1" applyProtection="1">
      <alignment horizontal="left" vertical="center" wrapText="1"/>
      <protection locked="0"/>
    </xf>
    <xf numFmtId="14" fontId="3" fillId="2" borderId="5" xfId="1" applyNumberFormat="1" applyFont="1" applyFill="1" applyBorder="1" applyAlignment="1" applyProtection="1">
      <alignment horizontal="center" vertical="center" wrapText="1"/>
      <protection locked="0"/>
    </xf>
    <xf numFmtId="166" fontId="3" fillId="2" borderId="5" xfId="1" applyNumberFormat="1" applyFont="1" applyFill="1" applyBorder="1" applyAlignment="1" applyProtection="1">
      <alignment horizontal="right" vertical="center" wrapText="1"/>
      <protection locked="0"/>
    </xf>
    <xf numFmtId="49" fontId="3" fillId="2" borderId="8" xfId="1" applyNumberFormat="1" applyFont="1" applyFill="1" applyBorder="1" applyAlignment="1" applyProtection="1">
      <alignment horizontal="center" vertical="center" wrapText="1"/>
      <protection locked="0"/>
    </xf>
    <xf numFmtId="0" fontId="4" fillId="3" borderId="7" xfId="1" applyFont="1" applyFill="1" applyBorder="1" applyAlignment="1">
      <alignment horizontal="center" vertical="center" wrapText="1"/>
    </xf>
    <xf numFmtId="166" fontId="3" fillId="3" borderId="7" xfId="1" applyNumberFormat="1" applyFont="1" applyFill="1" applyBorder="1" applyAlignment="1">
      <alignment horizontal="right" vertical="center" wrapText="1"/>
    </xf>
    <xf numFmtId="3" fontId="3" fillId="3" borderId="7" xfId="1" applyNumberFormat="1" applyFont="1" applyFill="1" applyBorder="1" applyAlignment="1">
      <alignment horizontal="right" vertical="center" wrapText="1"/>
    </xf>
    <xf numFmtId="49" fontId="3" fillId="3" borderId="12" xfId="1" applyNumberFormat="1" applyFont="1" applyFill="1" applyBorder="1" applyAlignment="1">
      <alignment horizontal="center" vertical="center" wrapText="1"/>
    </xf>
    <xf numFmtId="0" fontId="4" fillId="4" borderId="0" xfId="1" applyFont="1" applyFill="1" applyAlignment="1">
      <alignment horizontal="left" vertical="center" wrapText="1"/>
    </xf>
    <xf numFmtId="0" fontId="0" fillId="0" borderId="0" xfId="0"/>
    <xf numFmtId="0" fontId="8" fillId="0" borderId="6" xfId="5" applyFont="1" applyBorder="1"/>
    <xf numFmtId="0" fontId="4" fillId="10" borderId="10" xfId="0" applyFont="1" applyFill="1" applyBorder="1" applyAlignment="1" applyProtection="1">
      <alignment horizontal="center" vertical="center" wrapText="1"/>
    </xf>
    <xf numFmtId="0" fontId="3" fillId="4" borderId="10" xfId="0" applyFont="1" applyFill="1" applyBorder="1" applyAlignment="1" applyProtection="1">
      <alignment horizontal="center" vertical="center" wrapText="1"/>
    </xf>
    <xf numFmtId="0" fontId="3" fillId="4" borderId="1" xfId="0" applyFont="1" applyFill="1" applyBorder="1" applyAlignment="1" applyProtection="1">
      <alignment horizontal="center" vertical="center" wrapText="1"/>
    </xf>
    <xf numFmtId="0" fontId="3" fillId="4" borderId="2" xfId="0" applyFont="1" applyFill="1" applyBorder="1" applyAlignment="1" applyProtection="1">
      <alignment horizontal="center" vertical="center" wrapText="1"/>
    </xf>
    <xf numFmtId="0" fontId="3" fillId="4" borderId="2" xfId="0" applyFont="1" applyFill="1" applyBorder="1" applyAlignment="1" applyProtection="1">
      <alignment horizontal="center"/>
    </xf>
    <xf numFmtId="0" fontId="3" fillId="4" borderId="6" xfId="0" applyFont="1" applyFill="1" applyBorder="1" applyAlignment="1" applyProtection="1">
      <alignment horizontal="center"/>
    </xf>
    <xf numFmtId="0" fontId="3" fillId="5" borderId="24" xfId="0" applyFont="1" applyFill="1" applyBorder="1" applyProtection="1"/>
    <xf numFmtId="0" fontId="3" fillId="5" borderId="25" xfId="0" applyFont="1" applyFill="1" applyBorder="1" applyProtection="1"/>
    <xf numFmtId="0" fontId="3" fillId="5" borderId="26" xfId="0" applyFont="1" applyFill="1" applyBorder="1" applyProtection="1"/>
    <xf numFmtId="0" fontId="3" fillId="5" borderId="0" xfId="0" applyFont="1" applyFill="1" applyBorder="1" applyProtection="1"/>
    <xf numFmtId="0" fontId="4" fillId="10" borderId="29" xfId="0" applyFont="1" applyFill="1" applyBorder="1" applyAlignment="1" applyProtection="1">
      <alignment horizontal="left"/>
    </xf>
    <xf numFmtId="0" fontId="3" fillId="2" borderId="0" xfId="0" applyFont="1" applyFill="1" applyProtection="1"/>
    <xf numFmtId="166" fontId="13" fillId="2" borderId="0" xfId="0" applyNumberFormat="1" applyFont="1" applyFill="1" applyProtection="1"/>
    <xf numFmtId="166" fontId="3" fillId="2" borderId="0" xfId="0" applyNumberFormat="1" applyFont="1" applyFill="1" applyProtection="1"/>
    <xf numFmtId="0" fontId="0" fillId="11" borderId="2" xfId="0" applyFill="1" applyBorder="1" applyAlignment="1">
      <alignment horizontal="center"/>
    </xf>
    <xf numFmtId="167" fontId="0" fillId="0" borderId="2" xfId="0" applyNumberFormat="1" applyBorder="1"/>
    <xf numFmtId="0" fontId="10" fillId="11" borderId="2" xfId="0" applyFont="1" applyFill="1" applyBorder="1" applyAlignment="1">
      <alignment horizontal="center"/>
    </xf>
    <xf numFmtId="167" fontId="0" fillId="11" borderId="2" xfId="0" applyNumberFormat="1" applyFill="1" applyBorder="1"/>
    <xf numFmtId="0" fontId="0" fillId="11" borderId="2" xfId="0" applyFill="1" applyBorder="1"/>
    <xf numFmtId="0" fontId="0" fillId="11" borderId="6" xfId="0" applyFill="1" applyBorder="1" applyAlignment="1">
      <alignment horizontal="center"/>
    </xf>
    <xf numFmtId="0" fontId="0" fillId="11" borderId="1" xfId="0" applyFont="1" applyFill="1" applyBorder="1" applyAlignment="1">
      <alignment wrapText="1"/>
    </xf>
    <xf numFmtId="167" fontId="0" fillId="11" borderId="6" xfId="0" applyNumberFormat="1" applyFill="1" applyBorder="1"/>
    <xf numFmtId="0" fontId="10" fillId="11" borderId="1" xfId="0" applyFont="1" applyFill="1" applyBorder="1" applyAlignment="1">
      <alignment wrapText="1"/>
    </xf>
    <xf numFmtId="0" fontId="10" fillId="11" borderId="1" xfId="0" applyFont="1" applyFill="1" applyBorder="1" applyAlignment="1">
      <alignment horizontal="left" vertical="center" wrapText="1"/>
    </xf>
    <xf numFmtId="0" fontId="0" fillId="11" borderId="1" xfId="0" applyFill="1" applyBorder="1"/>
    <xf numFmtId="0" fontId="0" fillId="11" borderId="39" xfId="0" applyFill="1" applyBorder="1"/>
    <xf numFmtId="0" fontId="0" fillId="11" borderId="40" xfId="0" applyFill="1" applyBorder="1"/>
    <xf numFmtId="167" fontId="0" fillId="11" borderId="40" xfId="0" applyNumberFormat="1" applyFill="1" applyBorder="1"/>
    <xf numFmtId="167" fontId="0" fillId="11" borderId="41" xfId="0" applyNumberFormat="1" applyFill="1" applyBorder="1"/>
    <xf numFmtId="0" fontId="9" fillId="7" borderId="34" xfId="6" applyBorder="1"/>
    <xf numFmtId="0" fontId="9" fillId="7" borderId="35" xfId="6" applyBorder="1"/>
    <xf numFmtId="0" fontId="9" fillId="7" borderId="36" xfId="6" applyBorder="1"/>
    <xf numFmtId="0" fontId="9" fillId="7" borderId="42" xfId="6" applyBorder="1"/>
    <xf numFmtId="0" fontId="9" fillId="7" borderId="0" xfId="6" applyBorder="1"/>
    <xf numFmtId="0" fontId="9" fillId="7" borderId="43" xfId="6" applyBorder="1"/>
    <xf numFmtId="0" fontId="9" fillId="7" borderId="24" xfId="6" applyBorder="1"/>
    <xf numFmtId="0" fontId="9" fillId="7" borderId="25" xfId="6" applyBorder="1"/>
    <xf numFmtId="0" fontId="9" fillId="7" borderId="26" xfId="6" applyBorder="1"/>
    <xf numFmtId="0" fontId="0" fillId="11" borderId="2" xfId="0" applyFont="1" applyFill="1" applyBorder="1" applyAlignment="1">
      <alignment horizontal="center"/>
    </xf>
    <xf numFmtId="0" fontId="0" fillId="11" borderId="1" xfId="0" applyFont="1" applyFill="1" applyBorder="1"/>
    <xf numFmtId="0" fontId="3" fillId="12" borderId="2" xfId="0" applyFont="1" applyFill="1" applyBorder="1" applyAlignment="1" applyProtection="1">
      <alignment horizontal="center" vertical="center" wrapText="1"/>
    </xf>
    <xf numFmtId="49" fontId="3" fillId="12" borderId="2" xfId="0" applyNumberFormat="1" applyFont="1" applyFill="1" applyBorder="1" applyAlignment="1" applyProtection="1">
      <alignment horizontal="left" vertical="center" wrapText="1"/>
    </xf>
    <xf numFmtId="49" fontId="3" fillId="5" borderId="10" xfId="0" applyNumberFormat="1" applyFont="1" applyFill="1" applyBorder="1" applyAlignment="1" applyProtection="1">
      <alignment horizontal="center" vertical="center" wrapText="1"/>
      <protection locked="0"/>
    </xf>
    <xf numFmtId="166" fontId="13" fillId="12" borderId="1" xfId="0" applyNumberFormat="1" applyFont="1" applyFill="1" applyBorder="1" applyAlignment="1" applyProtection="1">
      <alignment horizontal="justify" vertical="center" wrapText="1"/>
    </xf>
    <xf numFmtId="166" fontId="13" fillId="12" borderId="2" xfId="0" applyNumberFormat="1" applyFont="1" applyFill="1" applyBorder="1" applyAlignment="1" applyProtection="1">
      <alignment horizontal="justify" vertical="center" wrapText="1"/>
    </xf>
    <xf numFmtId="166" fontId="13" fillId="12" borderId="2" xfId="0" applyNumberFormat="1" applyFont="1" applyFill="1" applyBorder="1" applyAlignment="1" applyProtection="1">
      <alignment horizontal="left" vertical="center" wrapText="1"/>
    </xf>
    <xf numFmtId="3" fontId="3" fillId="12" borderId="2" xfId="0" applyNumberFormat="1" applyFont="1" applyFill="1" applyBorder="1" applyAlignment="1" applyProtection="1">
      <alignment horizontal="center" vertical="center" wrapText="1"/>
    </xf>
    <xf numFmtId="1" fontId="14" fillId="5" borderId="2" xfId="0" applyNumberFormat="1" applyFont="1" applyFill="1" applyBorder="1" applyAlignment="1" applyProtection="1">
      <alignment horizontal="center" vertical="center" wrapText="1"/>
      <protection locked="0"/>
    </xf>
    <xf numFmtId="1" fontId="14" fillId="5" borderId="6" xfId="0" applyNumberFormat="1" applyFont="1" applyFill="1" applyBorder="1" applyAlignment="1" applyProtection="1">
      <alignment horizontal="center" vertical="center" wrapText="1"/>
      <protection locked="0"/>
    </xf>
    <xf numFmtId="0" fontId="3" fillId="12" borderId="1" xfId="1" applyFont="1" applyFill="1" applyBorder="1" applyAlignment="1">
      <alignment horizontal="center" vertical="center" wrapText="1"/>
    </xf>
    <xf numFmtId="0" fontId="3" fillId="12" borderId="3" xfId="1" applyFont="1" applyFill="1" applyBorder="1" applyAlignment="1">
      <alignment horizontal="center" vertical="center" wrapText="1"/>
    </xf>
    <xf numFmtId="0" fontId="0" fillId="0" borderId="0" xfId="0" applyAlignment="1">
      <alignment vertical="center"/>
    </xf>
    <xf numFmtId="0" fontId="8" fillId="0" borderId="2" xfId="5" applyFont="1" applyBorder="1" applyAlignment="1">
      <alignment horizontal="left" vertical="center"/>
    </xf>
    <xf numFmtId="0" fontId="8" fillId="0" borderId="2" xfId="5" applyFont="1" applyBorder="1" applyAlignment="1">
      <alignment horizontal="left" vertical="center" wrapText="1"/>
    </xf>
    <xf numFmtId="0" fontId="8" fillId="5" borderId="2" xfId="5" applyFont="1" applyFill="1" applyBorder="1" applyAlignment="1">
      <alignment horizontal="left" wrapText="1"/>
    </xf>
    <xf numFmtId="0" fontId="8" fillId="0" borderId="2" xfId="5" applyFont="1" applyBorder="1" applyAlignment="1">
      <alignment wrapText="1"/>
    </xf>
    <xf numFmtId="0" fontId="8" fillId="5" borderId="22" xfId="5" applyFont="1" applyFill="1" applyBorder="1" applyAlignment="1">
      <alignment horizontal="left" vertical="center" wrapText="1"/>
    </xf>
    <xf numFmtId="0" fontId="3" fillId="0" borderId="21" xfId="5" applyFont="1" applyBorder="1" applyAlignment="1">
      <alignment horizontal="center" vertical="center" wrapText="1"/>
    </xf>
    <xf numFmtId="0" fontId="3" fillId="0" borderId="6" xfId="5" applyFont="1" applyBorder="1" applyAlignment="1">
      <alignment horizontal="center" vertical="center" wrapText="1"/>
    </xf>
    <xf numFmtId="49" fontId="3" fillId="12" borderId="2" xfId="0" applyNumberFormat="1" applyFont="1" applyFill="1" applyBorder="1" applyAlignment="1" applyProtection="1">
      <alignment horizontal="center" vertical="center" wrapText="1"/>
    </xf>
    <xf numFmtId="0" fontId="10" fillId="0" borderId="0" xfId="0" applyFont="1"/>
    <xf numFmtId="0" fontId="10" fillId="11" borderId="17" xfId="0" applyFont="1" applyFill="1" applyBorder="1" applyAlignment="1">
      <alignment horizontal="left" vertical="center" wrapText="1"/>
    </xf>
    <xf numFmtId="0" fontId="10" fillId="11" borderId="19" xfId="0" applyFont="1" applyFill="1" applyBorder="1" applyAlignment="1">
      <alignment horizontal="center"/>
    </xf>
    <xf numFmtId="167" fontId="0" fillId="0" borderId="19" xfId="0" applyNumberFormat="1" applyBorder="1"/>
    <xf numFmtId="167" fontId="0" fillId="11" borderId="19" xfId="0" applyNumberFormat="1" applyFill="1" applyBorder="1"/>
    <xf numFmtId="167" fontId="0" fillId="11" borderId="15" xfId="0" applyNumberFormat="1" applyFill="1" applyBorder="1"/>
    <xf numFmtId="0" fontId="0" fillId="11" borderId="13" xfId="0" applyFill="1" applyBorder="1"/>
    <xf numFmtId="0" fontId="0" fillId="11" borderId="22" xfId="0" applyFill="1" applyBorder="1"/>
    <xf numFmtId="167" fontId="0" fillId="11" borderId="21" xfId="0" applyNumberFormat="1" applyFill="1" applyBorder="1"/>
    <xf numFmtId="0" fontId="8" fillId="0" borderId="19" xfId="5" applyFont="1" applyBorder="1" applyAlignment="1">
      <alignment wrapText="1"/>
    </xf>
    <xf numFmtId="0" fontId="8" fillId="0" borderId="15" xfId="5" applyFont="1" applyBorder="1"/>
    <xf numFmtId="0" fontId="8" fillId="0" borderId="2" xfId="5" applyFont="1" applyBorder="1"/>
    <xf numFmtId="0" fontId="8" fillId="0" borderId="2" xfId="5" applyFont="1" applyFill="1" applyBorder="1" applyAlignment="1">
      <alignment horizontal="left" vertical="center" wrapText="1"/>
    </xf>
    <xf numFmtId="0" fontId="3" fillId="0" borderId="13" xfId="5" applyFont="1" applyFill="1" applyBorder="1" applyAlignment="1">
      <alignment horizontal="center" vertical="center"/>
    </xf>
    <xf numFmtId="0" fontId="8" fillId="0" borderId="22" xfId="5" applyFont="1" applyFill="1" applyBorder="1" applyAlignment="1">
      <alignment horizontal="left" vertical="center" wrapText="1"/>
    </xf>
    <xf numFmtId="0" fontId="3" fillId="0" borderId="1" xfId="5" applyFont="1" applyFill="1" applyBorder="1" applyAlignment="1">
      <alignment horizontal="center" vertical="center"/>
    </xf>
    <xf numFmtId="0" fontId="8" fillId="0" borderId="2" xfId="5" applyFont="1" applyFill="1" applyBorder="1" applyAlignment="1">
      <alignment vertical="center" wrapText="1"/>
    </xf>
    <xf numFmtId="0" fontId="8" fillId="0" borderId="2" xfId="5" applyFont="1" applyFill="1" applyBorder="1" applyAlignment="1">
      <alignment horizontal="left" vertical="top" wrapText="1"/>
    </xf>
    <xf numFmtId="0" fontId="3" fillId="0" borderId="17" xfId="5" applyFont="1" applyFill="1" applyBorder="1" applyAlignment="1">
      <alignment horizontal="center" vertical="center"/>
    </xf>
    <xf numFmtId="0" fontId="8" fillId="0" borderId="19" xfId="5" applyFont="1" applyFill="1" applyBorder="1" applyAlignment="1">
      <alignment vertical="center" wrapText="1"/>
    </xf>
    <xf numFmtId="0" fontId="3" fillId="0" borderId="2" xfId="5" applyFont="1" applyFill="1" applyBorder="1" applyAlignment="1">
      <alignment horizontal="center" vertical="center"/>
    </xf>
    <xf numFmtId="0" fontId="8" fillId="0" borderId="2" xfId="5" applyFont="1" applyFill="1" applyBorder="1" applyAlignment="1">
      <alignment vertical="top" wrapText="1"/>
    </xf>
    <xf numFmtId="0" fontId="0" fillId="0" borderId="0" xfId="0" applyFill="1"/>
    <xf numFmtId="0" fontId="0" fillId="0" borderId="0" xfId="0" applyFill="1" applyAlignment="1">
      <alignment vertical="center"/>
    </xf>
    <xf numFmtId="0" fontId="8" fillId="0" borderId="2" xfId="5" applyFont="1" applyFill="1" applyBorder="1" applyAlignment="1">
      <alignment horizontal="left" vertical="center"/>
    </xf>
    <xf numFmtId="0" fontId="3" fillId="0" borderId="6" xfId="5" applyFont="1" applyFill="1" applyBorder="1" applyAlignment="1">
      <alignment horizontal="center" vertical="center" wrapText="1"/>
    </xf>
    <xf numFmtId="0" fontId="3" fillId="13" borderId="1" xfId="5" applyFont="1" applyFill="1" applyBorder="1" applyAlignment="1">
      <alignment horizontal="center" vertical="center"/>
    </xf>
    <xf numFmtId="0" fontId="4" fillId="13" borderId="2" xfId="5" applyFont="1" applyFill="1" applyBorder="1" applyAlignment="1">
      <alignment horizontal="center" vertical="center"/>
    </xf>
    <xf numFmtId="0" fontId="8" fillId="13" borderId="2" xfId="5" applyFont="1" applyFill="1" applyBorder="1" applyAlignment="1">
      <alignment horizontal="left" vertical="center" wrapText="1"/>
    </xf>
    <xf numFmtId="0" fontId="3" fillId="13" borderId="6" xfId="5" applyFont="1" applyFill="1" applyBorder="1" applyAlignment="1">
      <alignment horizontal="center" vertical="center" wrapText="1"/>
    </xf>
    <xf numFmtId="0" fontId="3" fillId="13" borderId="9" xfId="5" applyFont="1" applyFill="1" applyBorder="1" applyAlignment="1">
      <alignment horizontal="center" vertical="center"/>
    </xf>
    <xf numFmtId="0" fontId="4" fillId="13" borderId="4" xfId="5" applyFont="1" applyFill="1" applyBorder="1" applyAlignment="1">
      <alignment horizontal="center" vertical="center"/>
    </xf>
    <xf numFmtId="0" fontId="4" fillId="13" borderId="18" xfId="5" applyFont="1" applyFill="1" applyBorder="1" applyAlignment="1">
      <alignment horizontal="center" vertical="center"/>
    </xf>
    <xf numFmtId="0" fontId="4" fillId="13" borderId="18" xfId="5" applyFont="1" applyFill="1" applyBorder="1" applyAlignment="1">
      <alignment horizontal="center" vertical="center" wrapText="1"/>
    </xf>
    <xf numFmtId="0" fontId="3" fillId="13" borderId="11" xfId="5" applyFont="1" applyFill="1" applyBorder="1" applyAlignment="1">
      <alignment horizontal="center" vertical="center" wrapText="1"/>
    </xf>
    <xf numFmtId="0" fontId="3" fillId="13" borderId="45" xfId="5" applyFont="1" applyFill="1" applyBorder="1" applyAlignment="1">
      <alignment horizontal="center" vertical="center"/>
    </xf>
    <xf numFmtId="0" fontId="4" fillId="13" borderId="44" xfId="5" applyFont="1" applyFill="1" applyBorder="1" applyAlignment="1">
      <alignment horizontal="center" vertical="center"/>
    </xf>
    <xf numFmtId="0" fontId="4" fillId="13" borderId="20" xfId="5" applyFont="1" applyFill="1" applyBorder="1" applyAlignment="1">
      <alignment horizontal="center" vertical="center"/>
    </xf>
    <xf numFmtId="0" fontId="4" fillId="13" borderId="20" xfId="5" applyFont="1" applyFill="1" applyBorder="1" applyAlignment="1">
      <alignment horizontal="center" vertical="center" wrapText="1"/>
    </xf>
    <xf numFmtId="0" fontId="3" fillId="13" borderId="16" xfId="5" applyFont="1" applyFill="1" applyBorder="1" applyAlignment="1">
      <alignment horizontal="center" vertical="center" wrapText="1"/>
    </xf>
    <xf numFmtId="0" fontId="8" fillId="13" borderId="2" xfId="5" applyFont="1" applyFill="1" applyBorder="1" applyAlignment="1">
      <alignment wrapText="1"/>
    </xf>
    <xf numFmtId="0" fontId="8" fillId="13" borderId="2" xfId="5" applyFont="1" applyFill="1" applyBorder="1"/>
    <xf numFmtId="0" fontId="17" fillId="13" borderId="2" xfId="5" applyFont="1" applyFill="1" applyBorder="1"/>
    <xf numFmtId="0" fontId="0" fillId="0" borderId="0" xfId="0" applyBorder="1"/>
    <xf numFmtId="0" fontId="0" fillId="0" borderId="32" xfId="0" applyBorder="1"/>
    <xf numFmtId="0" fontId="8" fillId="14" borderId="2" xfId="5" applyFont="1" applyFill="1" applyBorder="1" applyAlignment="1">
      <alignment horizontal="left" vertical="center" wrapText="1"/>
    </xf>
    <xf numFmtId="0" fontId="6" fillId="6" borderId="13" xfId="5" applyFont="1" applyFill="1" applyBorder="1" applyAlignment="1">
      <alignment horizontal="center" wrapText="1"/>
    </xf>
    <xf numFmtId="0" fontId="6" fillId="6" borderId="22" xfId="5" applyFont="1" applyFill="1" applyBorder="1" applyAlignment="1">
      <alignment horizontal="center" wrapText="1"/>
    </xf>
    <xf numFmtId="0" fontId="6" fillId="6" borderId="14" xfId="5" applyFont="1" applyFill="1" applyBorder="1" applyAlignment="1">
      <alignment horizontal="center" wrapText="1"/>
    </xf>
    <xf numFmtId="0" fontId="6" fillId="6" borderId="21" xfId="5" applyFont="1" applyFill="1" applyBorder="1" applyAlignment="1">
      <alignment horizontal="center" wrapText="1"/>
    </xf>
    <xf numFmtId="0" fontId="0" fillId="0" borderId="42" xfId="0" applyBorder="1" applyAlignment="1">
      <alignment horizontal="center" wrapText="1"/>
    </xf>
    <xf numFmtId="0" fontId="0" fillId="0" borderId="0" xfId="0" applyAlignment="1">
      <alignment horizontal="center" wrapText="1"/>
    </xf>
    <xf numFmtId="0" fontId="7" fillId="4" borderId="0" xfId="1" applyFont="1" applyFill="1" applyAlignment="1" applyProtection="1">
      <alignment horizontal="left" vertical="center" wrapText="1"/>
      <protection locked="0"/>
    </xf>
    <xf numFmtId="0" fontId="4" fillId="3" borderId="23" xfId="1" applyFont="1" applyFill="1" applyBorder="1" applyAlignment="1">
      <alignment horizontal="center" vertical="center" wrapText="1"/>
    </xf>
    <xf numFmtId="0" fontId="4" fillId="3" borderId="7" xfId="1" applyFont="1" applyFill="1" applyBorder="1" applyAlignment="1">
      <alignment horizontal="center" vertical="center" wrapText="1"/>
    </xf>
    <xf numFmtId="0" fontId="5" fillId="3" borderId="13" xfId="1" applyFont="1" applyFill="1" applyBorder="1" applyAlignment="1">
      <alignment horizontal="center" vertical="center" wrapText="1"/>
    </xf>
    <xf numFmtId="0" fontId="5" fillId="3" borderId="22" xfId="1" applyFont="1" applyFill="1" applyBorder="1" applyAlignment="1">
      <alignment horizontal="center" vertical="center" wrapText="1"/>
    </xf>
    <xf numFmtId="0" fontId="5" fillId="3" borderId="21" xfId="1" applyFont="1" applyFill="1" applyBorder="1" applyAlignment="1">
      <alignment horizontal="center" vertical="center" wrapText="1"/>
    </xf>
    <xf numFmtId="0" fontId="5" fillId="3" borderId="1" xfId="1" applyFont="1" applyFill="1" applyBorder="1" applyAlignment="1">
      <alignment horizontal="center" vertical="center" wrapText="1"/>
    </xf>
    <xf numFmtId="0" fontId="5" fillId="3" borderId="2" xfId="1" applyFont="1" applyFill="1" applyBorder="1" applyAlignment="1">
      <alignment horizontal="center" vertical="center" wrapText="1"/>
    </xf>
    <xf numFmtId="0" fontId="5" fillId="3" borderId="6" xfId="1" applyFont="1" applyFill="1" applyBorder="1" applyAlignment="1">
      <alignment horizontal="center" vertical="center" wrapText="1"/>
    </xf>
    <xf numFmtId="0" fontId="4" fillId="4" borderId="19" xfId="1" applyFont="1" applyFill="1" applyBorder="1" applyAlignment="1">
      <alignment horizontal="center" vertical="center" wrapText="1"/>
    </xf>
    <xf numFmtId="0" fontId="4" fillId="4" borderId="4" xfId="1" applyFont="1" applyFill="1" applyBorder="1" applyAlignment="1">
      <alignment horizontal="center" vertical="center" wrapText="1"/>
    </xf>
    <xf numFmtId="0" fontId="3" fillId="2" borderId="1" xfId="1" applyFont="1" applyFill="1" applyBorder="1" applyAlignment="1">
      <alignment horizontal="center" vertical="center" wrapText="1"/>
    </xf>
    <xf numFmtId="0" fontId="3" fillId="2" borderId="2" xfId="1" applyFont="1" applyFill="1" applyBorder="1" applyAlignment="1">
      <alignment horizontal="center" vertical="center" wrapText="1"/>
    </xf>
    <xf numFmtId="0" fontId="4" fillId="4" borderId="17" xfId="1" applyFont="1" applyFill="1" applyBorder="1" applyAlignment="1">
      <alignment horizontal="center" vertical="center" wrapText="1"/>
    </xf>
    <xf numFmtId="0" fontId="4" fillId="4" borderId="9" xfId="1" applyFont="1" applyFill="1" applyBorder="1" applyAlignment="1">
      <alignment horizontal="center" vertical="center" wrapText="1"/>
    </xf>
    <xf numFmtId="0" fontId="11" fillId="8" borderId="2" xfId="0" applyFont="1" applyFill="1" applyBorder="1" applyAlignment="1" applyProtection="1">
      <alignment horizontal="center" vertical="center" wrapText="1"/>
    </xf>
    <xf numFmtId="0" fontId="11" fillId="8" borderId="10" xfId="0" applyFont="1" applyFill="1" applyBorder="1" applyAlignment="1" applyProtection="1">
      <alignment horizontal="center" vertical="center" wrapText="1"/>
    </xf>
    <xf numFmtId="0" fontId="12" fillId="8" borderId="2" xfId="0" applyFont="1" applyFill="1" applyBorder="1" applyAlignment="1" applyProtection="1">
      <alignment horizontal="center" vertical="center" wrapText="1"/>
    </xf>
    <xf numFmtId="0" fontId="12" fillId="8" borderId="10" xfId="0" applyFont="1" applyFill="1" applyBorder="1" applyAlignment="1" applyProtection="1">
      <alignment horizontal="center" vertical="center" wrapText="1"/>
    </xf>
    <xf numFmtId="3" fontId="4" fillId="9" borderId="19" xfId="0" applyNumberFormat="1" applyFont="1" applyFill="1" applyBorder="1" applyAlignment="1" applyProtection="1">
      <alignment horizontal="center" vertical="center" wrapText="1"/>
      <protection locked="0"/>
    </xf>
    <xf numFmtId="0" fontId="13" fillId="9" borderId="13" xfId="0" applyFont="1" applyFill="1" applyBorder="1" applyAlignment="1" applyProtection="1">
      <alignment horizontal="center" vertical="center" wrapText="1"/>
    </xf>
    <xf numFmtId="0" fontId="13" fillId="9" borderId="1" xfId="0" applyFont="1" applyFill="1" applyBorder="1" applyAlignment="1" applyProtection="1">
      <alignment horizontal="center" vertical="center" wrapText="1"/>
    </xf>
    <xf numFmtId="0" fontId="13" fillId="9" borderId="22" xfId="0" applyFont="1" applyFill="1" applyBorder="1" applyAlignment="1" applyProtection="1">
      <alignment horizontal="center" vertical="center" wrapText="1"/>
    </xf>
    <xf numFmtId="0" fontId="13" fillId="9" borderId="2" xfId="0" applyFont="1" applyFill="1" applyBorder="1" applyAlignment="1" applyProtection="1">
      <alignment horizontal="center" vertical="center" wrapText="1"/>
    </xf>
    <xf numFmtId="0" fontId="3" fillId="9" borderId="22" xfId="0" applyFont="1" applyFill="1" applyBorder="1" applyAlignment="1" applyProtection="1">
      <alignment horizontal="center" vertical="center" wrapText="1"/>
    </xf>
    <xf numFmtId="0" fontId="3" fillId="9" borderId="2" xfId="0" applyFont="1" applyFill="1" applyBorder="1" applyAlignment="1" applyProtection="1">
      <alignment horizontal="center" vertical="center" wrapText="1"/>
    </xf>
    <xf numFmtId="0" fontId="3" fillId="9" borderId="13" xfId="0" applyFont="1" applyFill="1" applyBorder="1" applyAlignment="1" applyProtection="1">
      <alignment horizontal="center" vertical="center" wrapText="1"/>
    </xf>
    <xf numFmtId="0" fontId="3" fillId="9" borderId="1" xfId="0" applyFont="1" applyFill="1" applyBorder="1" applyAlignment="1" applyProtection="1">
      <alignment horizontal="center" vertical="center" wrapText="1"/>
    </xf>
    <xf numFmtId="0" fontId="3" fillId="9" borderId="21" xfId="0" applyFont="1" applyFill="1" applyBorder="1" applyAlignment="1" applyProtection="1">
      <alignment horizontal="center" vertical="center" wrapText="1"/>
    </xf>
    <xf numFmtId="0" fontId="3" fillId="9" borderId="6" xfId="0" applyFont="1" applyFill="1" applyBorder="1" applyAlignment="1" applyProtection="1">
      <alignment horizontal="center" vertical="center" wrapText="1"/>
    </xf>
    <xf numFmtId="0" fontId="3" fillId="5" borderId="27" xfId="0" applyFont="1" applyFill="1" applyBorder="1" applyAlignment="1" applyProtection="1">
      <alignment horizontal="center"/>
    </xf>
    <xf numFmtId="0" fontId="3" fillId="5" borderId="0" xfId="0" applyFont="1" applyFill="1" applyBorder="1" applyAlignment="1" applyProtection="1">
      <alignment horizontal="center"/>
    </xf>
    <xf numFmtId="0" fontId="3" fillId="5" borderId="28" xfId="0" applyFont="1" applyFill="1" applyBorder="1" applyAlignment="1" applyProtection="1">
      <alignment horizontal="center" vertical="center" wrapText="1"/>
    </xf>
    <xf numFmtId="0" fontId="3" fillId="5" borderId="29" xfId="0" applyFont="1" applyFill="1" applyBorder="1" applyAlignment="1" applyProtection="1">
      <alignment horizontal="center" vertical="center" wrapText="1"/>
    </xf>
    <xf numFmtId="0" fontId="3" fillId="5" borderId="30" xfId="0" applyFont="1" applyFill="1" applyBorder="1" applyAlignment="1" applyProtection="1">
      <alignment horizontal="center" vertical="center" wrapText="1"/>
    </xf>
    <xf numFmtId="0" fontId="4" fillId="10" borderId="31" xfId="0" applyFont="1" applyFill="1" applyBorder="1" applyAlignment="1" applyProtection="1">
      <alignment horizontal="center"/>
    </xf>
    <xf numFmtId="0" fontId="4" fillId="10" borderId="29" xfId="0" applyFont="1" applyFill="1" applyBorder="1" applyAlignment="1" applyProtection="1">
      <alignment horizontal="center"/>
    </xf>
    <xf numFmtId="3" fontId="12" fillId="8" borderId="29" xfId="0" applyNumberFormat="1" applyFont="1" applyFill="1" applyBorder="1" applyAlignment="1" applyProtection="1">
      <alignment horizontal="center"/>
    </xf>
    <xf numFmtId="3" fontId="12" fillId="8" borderId="30" xfId="0" applyNumberFormat="1" applyFont="1" applyFill="1" applyBorder="1" applyAlignment="1" applyProtection="1">
      <alignment horizontal="center"/>
    </xf>
    <xf numFmtId="0" fontId="4" fillId="10" borderId="2" xfId="0" applyFont="1" applyFill="1" applyBorder="1" applyAlignment="1" applyProtection="1">
      <alignment horizontal="center" vertical="center" wrapText="1"/>
    </xf>
    <xf numFmtId="0" fontId="3" fillId="10" borderId="1" xfId="0" applyFont="1" applyFill="1" applyBorder="1" applyAlignment="1" applyProtection="1">
      <alignment horizontal="center" vertical="center" wrapText="1"/>
    </xf>
    <xf numFmtId="0" fontId="3" fillId="10" borderId="2" xfId="0" applyFont="1" applyFill="1" applyBorder="1" applyAlignment="1" applyProtection="1">
      <alignment horizontal="center" vertical="center" wrapText="1"/>
    </xf>
    <xf numFmtId="0" fontId="3" fillId="10" borderId="6" xfId="0" applyFont="1" applyFill="1" applyBorder="1" applyAlignment="1" applyProtection="1">
      <alignment horizontal="center" vertical="center" wrapText="1"/>
    </xf>
    <xf numFmtId="0" fontId="4" fillId="4" borderId="2" xfId="0" applyFont="1" applyFill="1" applyBorder="1" applyAlignment="1" applyProtection="1">
      <alignment horizontal="center" vertical="center" wrapText="1"/>
    </xf>
    <xf numFmtId="0" fontId="3" fillId="4" borderId="1" xfId="0" applyFont="1" applyFill="1" applyBorder="1" applyAlignment="1" applyProtection="1">
      <alignment horizontal="center" vertical="center" wrapText="1"/>
    </xf>
    <xf numFmtId="0" fontId="3" fillId="4" borderId="2" xfId="0" applyFont="1" applyFill="1" applyBorder="1" applyAlignment="1" applyProtection="1">
      <alignment horizontal="center" vertical="center" wrapText="1"/>
    </xf>
    <xf numFmtId="0" fontId="15" fillId="11" borderId="34" xfId="0" applyFont="1" applyFill="1" applyBorder="1" applyAlignment="1">
      <alignment horizontal="center"/>
    </xf>
    <xf numFmtId="0" fontId="15" fillId="11" borderId="35" xfId="0" applyFont="1" applyFill="1" applyBorder="1" applyAlignment="1">
      <alignment horizontal="center"/>
    </xf>
    <xf numFmtId="0" fontId="15" fillId="11" borderId="36" xfId="0" applyFont="1" applyFill="1" applyBorder="1" applyAlignment="1">
      <alignment horizontal="center"/>
    </xf>
    <xf numFmtId="0" fontId="15" fillId="11" borderId="24" xfId="0" applyFont="1" applyFill="1" applyBorder="1" applyAlignment="1">
      <alignment horizontal="center"/>
    </xf>
    <xf numFmtId="0" fontId="15" fillId="11" borderId="25" xfId="0" applyFont="1" applyFill="1" applyBorder="1" applyAlignment="1">
      <alignment horizontal="center"/>
    </xf>
    <xf numFmtId="0" fontId="15" fillId="11" borderId="26" xfId="0" applyFont="1" applyFill="1" applyBorder="1" applyAlignment="1">
      <alignment horizontal="center"/>
    </xf>
    <xf numFmtId="0" fontId="16" fillId="11" borderId="37" xfId="0" applyFont="1" applyFill="1" applyBorder="1" applyAlignment="1">
      <alignment horizontal="center" wrapText="1"/>
    </xf>
    <xf numFmtId="0" fontId="16" fillId="11" borderId="32" xfId="0" applyFont="1" applyFill="1" applyBorder="1" applyAlignment="1">
      <alignment horizontal="center"/>
    </xf>
    <xf numFmtId="0" fontId="16" fillId="11" borderId="38" xfId="0" applyFont="1" applyFill="1" applyBorder="1" applyAlignment="1">
      <alignment horizontal="center"/>
    </xf>
    <xf numFmtId="167" fontId="0" fillId="11" borderId="14" xfId="0" applyNumberFormat="1" applyFill="1" applyBorder="1" applyAlignment="1">
      <alignment horizontal="center"/>
    </xf>
    <xf numFmtId="167" fontId="0" fillId="11" borderId="46" xfId="0" applyNumberFormat="1" applyFill="1" applyBorder="1" applyAlignment="1">
      <alignment horizontal="center"/>
    </xf>
    <xf numFmtId="167" fontId="0" fillId="11" borderId="10" xfId="0" applyNumberFormat="1" applyFill="1" applyBorder="1" applyAlignment="1">
      <alignment horizontal="center"/>
    </xf>
    <xf numFmtId="167" fontId="0" fillId="11" borderId="33" xfId="0" applyNumberFormat="1" applyFill="1" applyBorder="1" applyAlignment="1">
      <alignment horizontal="center"/>
    </xf>
  </cellXfs>
  <cellStyles count="7">
    <cellStyle name="Bueno" xfId="6" builtinId="26"/>
    <cellStyle name="Millares 2" xfId="2" xr:uid="{00000000-0005-0000-0000-000001000000}"/>
    <cellStyle name="Moneda 2" xfId="4" xr:uid="{00000000-0005-0000-0000-000002000000}"/>
    <cellStyle name="Moneda 3" xfId="3" xr:uid="{00000000-0005-0000-0000-000003000000}"/>
    <cellStyle name="Normal" xfId="0" builtinId="0"/>
    <cellStyle name="Normal 2" xfId="5" xr:uid="{00000000-0005-0000-0000-000005000000}"/>
    <cellStyle name="Normal 3" xfId="1" xr:uid="{00000000-0005-0000-0000-000006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1</xdr:col>
      <xdr:colOff>1234441</xdr:colOff>
      <xdr:row>62</xdr:row>
      <xdr:rowOff>376648</xdr:rowOff>
    </xdr:from>
    <xdr:to>
      <xdr:col>1</xdr:col>
      <xdr:colOff>4602481</xdr:colOff>
      <xdr:row>62</xdr:row>
      <xdr:rowOff>2346959</xdr:rowOff>
    </xdr:to>
    <xdr:pic>
      <xdr:nvPicPr>
        <xdr:cNvPr id="3" name="Imagen 2" descr="image002">
          <a:extLst>
            <a:ext uri="{FF2B5EF4-FFF2-40B4-BE49-F238E27FC236}">
              <a16:creationId xmlns:a16="http://schemas.microsoft.com/office/drawing/2014/main" id="{00000000-0008-0000-0000-000003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790701" y="31816768"/>
          <a:ext cx="3368040" cy="197031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L77"/>
  <sheetViews>
    <sheetView tabSelected="1" topLeftCell="A4" workbookViewId="0">
      <selection activeCell="A28" sqref="A28"/>
    </sheetView>
  </sheetViews>
  <sheetFormatPr baseColWidth="10" defaultRowHeight="14.5" x14ac:dyDescent="0.35"/>
  <cols>
    <col min="1" max="1" width="8.08984375" customWidth="1"/>
    <col min="2" max="2" width="70.54296875" style="76" customWidth="1"/>
    <col min="3" max="3" width="9.54296875" style="23" bestFit="1" customWidth="1"/>
    <col min="4" max="4" width="10.6328125" style="23" customWidth="1"/>
    <col min="5" max="5" width="32.453125" customWidth="1"/>
  </cols>
  <sheetData>
    <row r="1" spans="1:12" x14ac:dyDescent="0.35">
      <c r="A1" s="85"/>
    </row>
    <row r="2" spans="1:12" ht="15" thickBot="1" x14ac:dyDescent="0.4"/>
    <row r="3" spans="1:12" ht="54.75" customHeight="1" x14ac:dyDescent="0.35">
      <c r="A3" s="131" t="s">
        <v>126</v>
      </c>
      <c r="B3" s="132"/>
      <c r="C3" s="133"/>
      <c r="D3" s="133"/>
      <c r="E3" s="134"/>
    </row>
    <row r="4" spans="1:12" ht="27" x14ac:dyDescent="0.35">
      <c r="A4" s="115" t="s">
        <v>1</v>
      </c>
      <c r="B4" s="116" t="s">
        <v>127</v>
      </c>
      <c r="C4" s="117" t="s">
        <v>25</v>
      </c>
      <c r="D4" s="118" t="s">
        <v>26</v>
      </c>
      <c r="E4" s="119" t="s">
        <v>27</v>
      </c>
    </row>
    <row r="5" spans="1:12" s="23" customFormat="1" ht="27.65" customHeight="1" thickBot="1" x14ac:dyDescent="0.4">
      <c r="A5" s="120"/>
      <c r="B5" s="121" t="s">
        <v>77</v>
      </c>
      <c r="C5" s="122"/>
      <c r="D5" s="123"/>
      <c r="E5" s="124"/>
    </row>
    <row r="6" spans="1:12" ht="60" customHeight="1" thickBot="1" x14ac:dyDescent="0.4">
      <c r="A6" s="98">
        <v>1</v>
      </c>
      <c r="B6" s="99" t="s">
        <v>128</v>
      </c>
      <c r="C6" s="81" t="s">
        <v>14</v>
      </c>
      <c r="D6" s="81" t="s">
        <v>14</v>
      </c>
      <c r="E6" s="82" t="s">
        <v>14</v>
      </c>
    </row>
    <row r="7" spans="1:12" ht="40.5" x14ac:dyDescent="0.35">
      <c r="A7" s="100">
        <f>A6+1</f>
        <v>2</v>
      </c>
      <c r="B7" s="99" t="s">
        <v>114</v>
      </c>
      <c r="C7" s="109"/>
      <c r="D7" s="109"/>
      <c r="E7" s="110"/>
    </row>
    <row r="8" spans="1:12" s="23" customFormat="1" x14ac:dyDescent="0.35">
      <c r="A8" s="100">
        <v>3</v>
      </c>
      <c r="B8" s="97" t="s">
        <v>22</v>
      </c>
      <c r="C8" s="77"/>
      <c r="D8" s="77"/>
      <c r="E8" s="83"/>
    </row>
    <row r="9" spans="1:12" s="23" customFormat="1" ht="40.5" x14ac:dyDescent="0.35">
      <c r="A9" s="100">
        <f t="shared" ref="A9:A33" si="0">A8+1</f>
        <v>4</v>
      </c>
      <c r="B9" s="97" t="s">
        <v>68</v>
      </c>
      <c r="C9" s="77"/>
      <c r="D9" s="77"/>
      <c r="E9" s="83"/>
    </row>
    <row r="10" spans="1:12" ht="94.5" x14ac:dyDescent="0.35">
      <c r="A10" s="100">
        <f t="shared" si="0"/>
        <v>5</v>
      </c>
      <c r="B10" s="97" t="s">
        <v>129</v>
      </c>
      <c r="C10" s="78"/>
      <c r="D10" s="78"/>
      <c r="E10" s="83"/>
      <c r="F10" s="135"/>
      <c r="G10" s="136"/>
      <c r="H10" s="136"/>
      <c r="I10" s="136"/>
      <c r="J10" s="136"/>
      <c r="K10" s="136"/>
      <c r="L10" s="136"/>
    </row>
    <row r="11" spans="1:12" s="23" customFormat="1" ht="27" x14ac:dyDescent="0.35">
      <c r="A11" s="100">
        <f t="shared" si="0"/>
        <v>6</v>
      </c>
      <c r="B11" s="97" t="s">
        <v>97</v>
      </c>
      <c r="C11" s="78"/>
      <c r="D11" s="78"/>
      <c r="E11" s="83"/>
    </row>
    <row r="12" spans="1:12" s="23" customFormat="1" ht="67.5" x14ac:dyDescent="0.35">
      <c r="A12" s="100">
        <f t="shared" si="0"/>
        <v>7</v>
      </c>
      <c r="B12" s="97" t="s">
        <v>120</v>
      </c>
      <c r="C12" s="78"/>
      <c r="D12" s="78"/>
      <c r="E12" s="97"/>
    </row>
    <row r="13" spans="1:12" s="23" customFormat="1" ht="40.5" x14ac:dyDescent="0.35">
      <c r="A13" s="100">
        <f t="shared" si="0"/>
        <v>8</v>
      </c>
      <c r="B13" s="97" t="s">
        <v>121</v>
      </c>
      <c r="C13" s="78"/>
      <c r="D13" s="78"/>
      <c r="E13" s="97"/>
    </row>
    <row r="14" spans="1:12" s="23" customFormat="1" ht="77" customHeight="1" x14ac:dyDescent="0.35">
      <c r="A14" s="100">
        <f t="shared" si="0"/>
        <v>9</v>
      </c>
      <c r="B14" s="97" t="s">
        <v>122</v>
      </c>
      <c r="C14" s="78"/>
      <c r="D14" s="78"/>
      <c r="E14" s="83"/>
    </row>
    <row r="15" spans="1:12" s="23" customFormat="1" ht="20" customHeight="1" x14ac:dyDescent="0.35">
      <c r="A15" s="100">
        <f t="shared" si="0"/>
        <v>10</v>
      </c>
      <c r="B15" s="97" t="s">
        <v>123</v>
      </c>
      <c r="C15" s="78"/>
      <c r="D15" s="78"/>
      <c r="E15" s="83"/>
    </row>
    <row r="16" spans="1:12" s="23" customFormat="1" ht="40.5" x14ac:dyDescent="0.35">
      <c r="A16" s="100">
        <f t="shared" si="0"/>
        <v>11</v>
      </c>
      <c r="B16" s="101" t="s">
        <v>130</v>
      </c>
      <c r="C16" s="78"/>
      <c r="D16" s="78"/>
      <c r="E16" s="101"/>
    </row>
    <row r="17" spans="1:5" s="23" customFormat="1" ht="37.25" customHeight="1" x14ac:dyDescent="0.35">
      <c r="A17" s="100">
        <f t="shared" si="0"/>
        <v>12</v>
      </c>
      <c r="B17" s="101" t="s">
        <v>78</v>
      </c>
      <c r="C17" s="78"/>
      <c r="D17" s="78"/>
      <c r="E17" s="83"/>
    </row>
    <row r="18" spans="1:5" s="23" customFormat="1" ht="36.65" customHeight="1" x14ac:dyDescent="0.35">
      <c r="A18" s="100">
        <f t="shared" si="0"/>
        <v>13</v>
      </c>
      <c r="B18" s="101" t="s">
        <v>79</v>
      </c>
      <c r="C18" s="78"/>
      <c r="D18" s="78"/>
      <c r="E18" s="83"/>
    </row>
    <row r="19" spans="1:5" s="23" customFormat="1" ht="54" x14ac:dyDescent="0.35">
      <c r="A19" s="100">
        <f t="shared" si="0"/>
        <v>14</v>
      </c>
      <c r="B19" s="101" t="s">
        <v>116</v>
      </c>
      <c r="C19" s="78"/>
      <c r="D19" s="78"/>
      <c r="E19" s="83"/>
    </row>
    <row r="20" spans="1:5" s="23" customFormat="1" ht="32" customHeight="1" x14ac:dyDescent="0.35">
      <c r="A20" s="100">
        <f t="shared" si="0"/>
        <v>15</v>
      </c>
      <c r="B20" s="101" t="s">
        <v>80</v>
      </c>
      <c r="C20" s="78"/>
      <c r="D20" s="78"/>
      <c r="E20" s="83"/>
    </row>
    <row r="21" spans="1:5" s="23" customFormat="1" ht="34.25" customHeight="1" x14ac:dyDescent="0.35">
      <c r="A21" s="100">
        <f t="shared" si="0"/>
        <v>16</v>
      </c>
      <c r="B21" s="101" t="s">
        <v>81</v>
      </c>
      <c r="C21" s="78"/>
      <c r="D21" s="78"/>
      <c r="E21" s="83"/>
    </row>
    <row r="22" spans="1:5" s="23" customFormat="1" ht="34.25" customHeight="1" x14ac:dyDescent="0.35">
      <c r="A22" s="100">
        <f t="shared" si="0"/>
        <v>17</v>
      </c>
      <c r="B22" s="101" t="s">
        <v>82</v>
      </c>
      <c r="C22" s="78"/>
      <c r="D22" s="78"/>
      <c r="E22" s="83"/>
    </row>
    <row r="23" spans="1:5" s="23" customFormat="1" ht="33" customHeight="1" x14ac:dyDescent="0.35">
      <c r="A23" s="100">
        <f t="shared" si="0"/>
        <v>18</v>
      </c>
      <c r="B23" s="101" t="s">
        <v>83</v>
      </c>
      <c r="C23" s="78"/>
      <c r="D23" s="78"/>
      <c r="E23" s="83"/>
    </row>
    <row r="24" spans="1:5" s="23" customFormat="1" ht="33" customHeight="1" x14ac:dyDescent="0.35">
      <c r="A24" s="100">
        <f t="shared" si="0"/>
        <v>19</v>
      </c>
      <c r="B24" s="101" t="s">
        <v>101</v>
      </c>
      <c r="C24" s="78"/>
      <c r="D24" s="78"/>
      <c r="E24" s="83"/>
    </row>
    <row r="25" spans="1:5" s="23" customFormat="1" ht="21" customHeight="1" x14ac:dyDescent="0.35">
      <c r="A25" s="100">
        <f t="shared" si="0"/>
        <v>20</v>
      </c>
      <c r="B25" s="101" t="s">
        <v>111</v>
      </c>
      <c r="C25" s="78"/>
      <c r="D25" s="78"/>
      <c r="E25" s="83"/>
    </row>
    <row r="26" spans="1:5" s="23" customFormat="1" ht="54" x14ac:dyDescent="0.35">
      <c r="A26" s="100">
        <f t="shared" si="0"/>
        <v>21</v>
      </c>
      <c r="B26" s="101" t="s">
        <v>23</v>
      </c>
      <c r="C26" s="78"/>
      <c r="D26" s="78"/>
      <c r="E26" s="83"/>
    </row>
    <row r="27" spans="1:5" s="23" customFormat="1" ht="65.400000000000006" customHeight="1" x14ac:dyDescent="0.35">
      <c r="A27" s="100">
        <f t="shared" si="0"/>
        <v>22</v>
      </c>
      <c r="B27" s="101" t="s">
        <v>24</v>
      </c>
      <c r="C27" s="78"/>
      <c r="D27" s="78"/>
      <c r="E27" s="83"/>
    </row>
    <row r="28" spans="1:5" s="23" customFormat="1" ht="19.25" hidden="1" customHeight="1" x14ac:dyDescent="0.35">
      <c r="A28" s="100">
        <f t="shared" si="0"/>
        <v>23</v>
      </c>
      <c r="B28" s="101"/>
      <c r="C28" s="78"/>
      <c r="D28" s="78"/>
      <c r="E28" s="83"/>
    </row>
    <row r="29" spans="1:5" s="23" customFormat="1" ht="49.25" customHeight="1" x14ac:dyDescent="0.35">
      <c r="A29" s="100">
        <f t="shared" si="0"/>
        <v>24</v>
      </c>
      <c r="B29" s="101" t="s">
        <v>124</v>
      </c>
      <c r="C29" s="78"/>
      <c r="D29" s="78"/>
      <c r="E29" s="83"/>
    </row>
    <row r="30" spans="1:5" s="23" customFormat="1" ht="60.65" customHeight="1" x14ac:dyDescent="0.35">
      <c r="A30" s="100">
        <f t="shared" si="0"/>
        <v>25</v>
      </c>
      <c r="B30" s="101" t="s">
        <v>70</v>
      </c>
      <c r="C30" s="78"/>
      <c r="D30" s="78"/>
      <c r="E30" s="83"/>
    </row>
    <row r="31" spans="1:5" s="23" customFormat="1" ht="57.65" customHeight="1" x14ac:dyDescent="0.35">
      <c r="A31" s="100">
        <f t="shared" si="0"/>
        <v>26</v>
      </c>
      <c r="B31" s="101" t="s">
        <v>131</v>
      </c>
      <c r="C31" s="78"/>
      <c r="D31" s="78"/>
      <c r="E31" s="83"/>
    </row>
    <row r="32" spans="1:5" s="23" customFormat="1" ht="38.4" customHeight="1" x14ac:dyDescent="0.35">
      <c r="A32" s="100">
        <f t="shared" si="0"/>
        <v>27</v>
      </c>
      <c r="B32" s="101" t="s">
        <v>88</v>
      </c>
      <c r="C32" s="78"/>
      <c r="D32" s="78"/>
      <c r="E32" s="83"/>
    </row>
    <row r="33" spans="1:5" s="23" customFormat="1" ht="27" x14ac:dyDescent="0.35">
      <c r="A33" s="100">
        <f t="shared" si="0"/>
        <v>28</v>
      </c>
      <c r="B33" s="101" t="s">
        <v>132</v>
      </c>
      <c r="C33" s="78"/>
      <c r="D33" s="78"/>
      <c r="E33" s="101"/>
    </row>
    <row r="34" spans="1:5" s="23" customFormat="1" x14ac:dyDescent="0.35">
      <c r="A34" s="100"/>
      <c r="B34" s="101"/>
      <c r="C34" s="78"/>
      <c r="D34" s="78"/>
      <c r="E34" s="83"/>
    </row>
    <row r="35" spans="1:5" s="23" customFormat="1" ht="33.65" customHeight="1" x14ac:dyDescent="0.35">
      <c r="A35" s="111"/>
      <c r="B35" s="112" t="s">
        <v>89</v>
      </c>
      <c r="C35" s="113"/>
      <c r="D35" s="113"/>
      <c r="E35" s="114"/>
    </row>
    <row r="36" spans="1:5" s="23" customFormat="1" ht="40.25" customHeight="1" x14ac:dyDescent="0.35">
      <c r="A36" s="100">
        <f>A33+1</f>
        <v>29</v>
      </c>
      <c r="B36" s="97" t="s">
        <v>71</v>
      </c>
      <c r="C36" s="78"/>
      <c r="D36" s="78"/>
      <c r="E36" s="83"/>
    </row>
    <row r="37" spans="1:5" s="23" customFormat="1" ht="35.4" customHeight="1" x14ac:dyDescent="0.35">
      <c r="A37" s="100">
        <f t="shared" ref="A37:A39" si="1">A36+1</f>
        <v>30</v>
      </c>
      <c r="B37" s="97" t="s">
        <v>102</v>
      </c>
      <c r="C37" s="78"/>
      <c r="D37" s="78"/>
      <c r="E37" s="83"/>
    </row>
    <row r="38" spans="1:5" s="23" customFormat="1" ht="50.4" customHeight="1" x14ac:dyDescent="0.35">
      <c r="A38" s="100">
        <f t="shared" si="1"/>
        <v>31</v>
      </c>
      <c r="B38" s="97" t="s">
        <v>72</v>
      </c>
      <c r="C38" s="78"/>
      <c r="D38" s="78"/>
      <c r="E38" s="83"/>
    </row>
    <row r="39" spans="1:5" s="23" customFormat="1" ht="36.65" customHeight="1" x14ac:dyDescent="0.35">
      <c r="A39" s="100">
        <f t="shared" si="1"/>
        <v>32</v>
      </c>
      <c r="B39" s="97" t="s">
        <v>133</v>
      </c>
      <c r="C39" s="78"/>
      <c r="D39" s="78"/>
      <c r="E39" s="83"/>
    </row>
    <row r="40" spans="1:5" s="23" customFormat="1" x14ac:dyDescent="0.35">
      <c r="A40" s="100"/>
      <c r="B40" s="97"/>
      <c r="C40" s="78"/>
      <c r="D40" s="78"/>
      <c r="E40" s="83"/>
    </row>
    <row r="41" spans="1:5" s="23" customFormat="1" x14ac:dyDescent="0.35">
      <c r="A41" s="100"/>
      <c r="B41" s="97"/>
      <c r="C41" s="78"/>
      <c r="D41" s="78"/>
      <c r="E41" s="83"/>
    </row>
    <row r="42" spans="1:5" s="23" customFormat="1" ht="26.4" customHeight="1" x14ac:dyDescent="0.35">
      <c r="A42" s="111"/>
      <c r="B42" s="112" t="s">
        <v>90</v>
      </c>
      <c r="C42" s="113"/>
      <c r="D42" s="113"/>
      <c r="E42" s="114"/>
    </row>
    <row r="43" spans="1:5" s="23" customFormat="1" ht="84.65" customHeight="1" x14ac:dyDescent="0.35">
      <c r="A43" s="100">
        <f>A39+1</f>
        <v>33</v>
      </c>
      <c r="B43" s="97" t="s">
        <v>85</v>
      </c>
      <c r="C43" s="78"/>
      <c r="D43" s="78"/>
      <c r="E43" s="83"/>
    </row>
    <row r="44" spans="1:5" s="23" customFormat="1" ht="17" customHeight="1" x14ac:dyDescent="0.35">
      <c r="A44" s="100">
        <f>A43+1</f>
        <v>34</v>
      </c>
      <c r="B44" s="97" t="s">
        <v>99</v>
      </c>
      <c r="C44" s="78"/>
      <c r="D44" s="78"/>
      <c r="E44" s="83"/>
    </row>
    <row r="45" spans="1:5" s="23" customFormat="1" ht="15.65" customHeight="1" x14ac:dyDescent="0.35">
      <c r="A45" s="100">
        <f t="shared" ref="A45:A59" si="2">A44+1</f>
        <v>35</v>
      </c>
      <c r="B45" s="97" t="s">
        <v>98</v>
      </c>
      <c r="C45" s="78"/>
      <c r="D45" s="78"/>
      <c r="E45" s="83"/>
    </row>
    <row r="46" spans="1:5" s="23" customFormat="1" hidden="1" x14ac:dyDescent="0.35">
      <c r="A46" s="100">
        <f t="shared" si="2"/>
        <v>36</v>
      </c>
      <c r="B46" s="130" t="s">
        <v>134</v>
      </c>
      <c r="C46" s="78" t="s">
        <v>138</v>
      </c>
      <c r="D46" s="78"/>
      <c r="E46" s="83"/>
    </row>
    <row r="47" spans="1:5" s="23" customFormat="1" ht="27" x14ac:dyDescent="0.35">
      <c r="A47" s="100">
        <f t="shared" si="2"/>
        <v>37</v>
      </c>
      <c r="B47" s="97" t="s">
        <v>73</v>
      </c>
      <c r="C47" s="78"/>
      <c r="D47" s="78"/>
      <c r="E47" s="83"/>
    </row>
    <row r="48" spans="1:5" s="23" customFormat="1" ht="47.25" customHeight="1" x14ac:dyDescent="0.35">
      <c r="A48" s="100">
        <f t="shared" si="2"/>
        <v>38</v>
      </c>
      <c r="B48" s="97" t="s">
        <v>86</v>
      </c>
      <c r="C48" s="78"/>
      <c r="D48" s="78"/>
      <c r="E48" s="83"/>
    </row>
    <row r="49" spans="1:5" s="23" customFormat="1" ht="77.25" customHeight="1" x14ac:dyDescent="0.35">
      <c r="A49" s="100">
        <f t="shared" si="2"/>
        <v>39</v>
      </c>
      <c r="B49" s="102" t="s">
        <v>125</v>
      </c>
      <c r="C49" s="78"/>
      <c r="D49" s="78"/>
      <c r="E49" s="83"/>
    </row>
    <row r="50" spans="1:5" s="23" customFormat="1" ht="106.25" customHeight="1" x14ac:dyDescent="0.35">
      <c r="A50" s="100">
        <f t="shared" si="2"/>
        <v>40</v>
      </c>
      <c r="B50" s="97" t="s">
        <v>74</v>
      </c>
      <c r="C50" s="78"/>
      <c r="D50" s="78"/>
      <c r="E50" s="83"/>
    </row>
    <row r="51" spans="1:5" s="23" customFormat="1" ht="35" customHeight="1" x14ac:dyDescent="0.35">
      <c r="A51" s="100">
        <f t="shared" si="2"/>
        <v>41</v>
      </c>
      <c r="B51" s="97" t="s">
        <v>75</v>
      </c>
      <c r="C51" s="78"/>
      <c r="D51" s="78"/>
      <c r="E51" s="83"/>
    </row>
    <row r="52" spans="1:5" ht="36.65" customHeight="1" x14ac:dyDescent="0.35">
      <c r="A52" s="100">
        <f t="shared" si="2"/>
        <v>42</v>
      </c>
      <c r="B52" s="97" t="s">
        <v>103</v>
      </c>
      <c r="C52" s="78"/>
      <c r="D52" s="78"/>
      <c r="E52" s="83"/>
    </row>
    <row r="53" spans="1:5" ht="39" customHeight="1" x14ac:dyDescent="0.35">
      <c r="A53" s="100">
        <f t="shared" si="2"/>
        <v>43</v>
      </c>
      <c r="B53" s="97" t="s">
        <v>87</v>
      </c>
      <c r="C53" s="79"/>
      <c r="D53" s="79"/>
      <c r="E53" s="24"/>
    </row>
    <row r="54" spans="1:5" ht="74.400000000000006" customHeight="1" x14ac:dyDescent="0.35">
      <c r="A54" s="100">
        <f t="shared" si="2"/>
        <v>44</v>
      </c>
      <c r="B54" s="101" t="s">
        <v>84</v>
      </c>
      <c r="C54" s="80"/>
      <c r="D54" s="80"/>
      <c r="E54" s="24"/>
    </row>
    <row r="55" spans="1:5" ht="41.25" customHeight="1" x14ac:dyDescent="0.35">
      <c r="A55" s="100">
        <f t="shared" si="2"/>
        <v>45</v>
      </c>
      <c r="B55" s="101" t="s">
        <v>66</v>
      </c>
      <c r="C55" s="80"/>
      <c r="D55" s="80"/>
      <c r="E55" s="24"/>
    </row>
    <row r="56" spans="1:5" ht="40.5" customHeight="1" x14ac:dyDescent="0.35">
      <c r="A56" s="100">
        <f t="shared" si="2"/>
        <v>46</v>
      </c>
      <c r="B56" s="101" t="s">
        <v>135</v>
      </c>
      <c r="C56" s="80"/>
      <c r="D56" s="80"/>
      <c r="E56" s="24"/>
    </row>
    <row r="57" spans="1:5" ht="30.75" customHeight="1" x14ac:dyDescent="0.35">
      <c r="A57" s="100">
        <f t="shared" si="2"/>
        <v>47</v>
      </c>
      <c r="B57" s="101" t="s">
        <v>20</v>
      </c>
      <c r="C57" s="80"/>
      <c r="D57" s="80"/>
      <c r="E57" s="24"/>
    </row>
    <row r="58" spans="1:5" ht="31.5" customHeight="1" x14ac:dyDescent="0.35">
      <c r="A58" s="100">
        <f t="shared" si="2"/>
        <v>48</v>
      </c>
      <c r="B58" s="101" t="s">
        <v>67</v>
      </c>
      <c r="C58" s="80"/>
      <c r="D58" s="80"/>
      <c r="E58" s="24"/>
    </row>
    <row r="59" spans="1:5" ht="33" customHeight="1" x14ac:dyDescent="0.35">
      <c r="A59" s="100">
        <f t="shared" si="2"/>
        <v>49</v>
      </c>
      <c r="B59" s="101" t="s">
        <v>21</v>
      </c>
      <c r="C59" s="80"/>
      <c r="D59" s="80"/>
      <c r="E59" s="24"/>
    </row>
    <row r="60" spans="1:5" s="23" customFormat="1" ht="33" customHeight="1" x14ac:dyDescent="0.35">
      <c r="A60" s="103">
        <f t="shared" ref="A60:A66" si="3">A59+1</f>
        <v>50</v>
      </c>
      <c r="B60" s="104" t="s">
        <v>69</v>
      </c>
      <c r="C60" s="94"/>
      <c r="D60" s="94"/>
      <c r="E60" s="95"/>
    </row>
    <row r="61" spans="1:5" s="23" customFormat="1" ht="33" customHeight="1" x14ac:dyDescent="0.35">
      <c r="A61" s="105">
        <f t="shared" si="3"/>
        <v>51</v>
      </c>
      <c r="B61" s="101" t="s">
        <v>112</v>
      </c>
      <c r="C61" s="80"/>
      <c r="D61" s="80"/>
      <c r="E61" s="96"/>
    </row>
    <row r="62" spans="1:5" ht="38.4" customHeight="1" x14ac:dyDescent="0.35">
      <c r="A62" s="105">
        <f t="shared" si="3"/>
        <v>52</v>
      </c>
      <c r="B62" s="101" t="s">
        <v>117</v>
      </c>
      <c r="C62" s="125"/>
      <c r="D62" s="125"/>
      <c r="E62" s="126"/>
    </row>
    <row r="63" spans="1:5" ht="192" customHeight="1" x14ac:dyDescent="0.35">
      <c r="A63" s="105">
        <f t="shared" si="3"/>
        <v>53</v>
      </c>
      <c r="B63" s="106" t="s">
        <v>118</v>
      </c>
      <c r="C63" s="125"/>
      <c r="D63" s="125"/>
      <c r="E63" s="127"/>
    </row>
    <row r="64" spans="1:5" ht="27" x14ac:dyDescent="0.35">
      <c r="A64" s="105">
        <f t="shared" si="3"/>
        <v>54</v>
      </c>
      <c r="B64" s="101" t="s">
        <v>115</v>
      </c>
      <c r="C64" s="125"/>
      <c r="D64" s="125"/>
      <c r="E64" s="126"/>
    </row>
    <row r="65" spans="1:5" ht="27" x14ac:dyDescent="0.35">
      <c r="A65" s="105">
        <f t="shared" si="3"/>
        <v>55</v>
      </c>
      <c r="B65" s="101" t="s">
        <v>136</v>
      </c>
      <c r="C65" s="125"/>
      <c r="D65" s="125"/>
      <c r="E65" s="126"/>
    </row>
    <row r="66" spans="1:5" ht="31.25" customHeight="1" x14ac:dyDescent="0.35">
      <c r="A66" s="105">
        <f t="shared" si="3"/>
        <v>56</v>
      </c>
      <c r="B66" s="101" t="s">
        <v>119</v>
      </c>
      <c r="C66" s="125"/>
      <c r="D66" s="125"/>
      <c r="E66" s="126"/>
    </row>
    <row r="67" spans="1:5" x14ac:dyDescent="0.35">
      <c r="A67" s="107"/>
      <c r="B67" s="108"/>
      <c r="C67" s="128"/>
      <c r="D67" s="128"/>
      <c r="E67" s="128"/>
    </row>
    <row r="68" spans="1:5" x14ac:dyDescent="0.35">
      <c r="A68" s="107"/>
      <c r="B68" s="108"/>
      <c r="C68" s="128"/>
      <c r="D68" s="128"/>
      <c r="E68" s="128"/>
    </row>
    <row r="69" spans="1:5" x14ac:dyDescent="0.35">
      <c r="A69" s="107"/>
      <c r="B69" s="108"/>
      <c r="C69" s="128"/>
      <c r="D69" s="128"/>
      <c r="E69" s="128"/>
    </row>
    <row r="70" spans="1:5" x14ac:dyDescent="0.35">
      <c r="A70" s="107"/>
      <c r="B70" s="108"/>
      <c r="C70" s="128"/>
      <c r="D70" s="128"/>
      <c r="E70" s="128"/>
    </row>
    <row r="71" spans="1:5" x14ac:dyDescent="0.35">
      <c r="A71" s="107"/>
      <c r="B71" s="108"/>
      <c r="C71" s="128"/>
      <c r="D71" s="128"/>
      <c r="E71" s="128"/>
    </row>
    <row r="72" spans="1:5" x14ac:dyDescent="0.35">
      <c r="A72" s="107"/>
      <c r="B72" s="108"/>
      <c r="C72" s="128"/>
      <c r="D72" s="128"/>
      <c r="E72" s="128"/>
    </row>
    <row r="73" spans="1:5" x14ac:dyDescent="0.35">
      <c r="A73" s="107"/>
      <c r="B73" s="108"/>
      <c r="C73" s="129"/>
      <c r="D73" s="129"/>
      <c r="E73" s="129"/>
    </row>
    <row r="74" spans="1:5" x14ac:dyDescent="0.35">
      <c r="A74" s="107"/>
      <c r="B74" s="108"/>
    </row>
    <row r="75" spans="1:5" x14ac:dyDescent="0.35">
      <c r="A75" s="107"/>
      <c r="B75" s="108"/>
    </row>
    <row r="76" spans="1:5" x14ac:dyDescent="0.35">
      <c r="A76" s="107"/>
      <c r="B76" s="108"/>
    </row>
    <row r="77" spans="1:5" x14ac:dyDescent="0.35">
      <c r="A77" s="107"/>
      <c r="B77" s="108"/>
    </row>
  </sheetData>
  <mergeCells count="2">
    <mergeCell ref="A3:E3"/>
    <mergeCell ref="F10:L10"/>
  </mergeCells>
  <pageMargins left="0.31496062992125984" right="0.31496062992125984" top="0.35433070866141736" bottom="0.35433070866141736" header="0.31496062992125984" footer="0.31496062992125984"/>
  <pageSetup scale="80" fitToHeight="0"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J34"/>
  <sheetViews>
    <sheetView workbookViewId="0">
      <selection activeCell="C9" sqref="C9"/>
    </sheetView>
  </sheetViews>
  <sheetFormatPr baseColWidth="10" defaultRowHeight="14.5" x14ac:dyDescent="0.35"/>
  <cols>
    <col min="2" max="2" width="17.08984375" customWidth="1"/>
    <col min="3" max="3" width="21.54296875" customWidth="1"/>
    <col min="4" max="4" width="24.6328125" customWidth="1"/>
    <col min="5" max="5" width="21" customWidth="1"/>
    <col min="6" max="6" width="18.36328125" customWidth="1"/>
    <col min="7" max="7" width="21.453125" customWidth="1"/>
    <col min="8" max="8" width="15.453125" customWidth="1"/>
    <col min="9" max="9" width="11.54296875" bestFit="1" customWidth="1"/>
    <col min="10" max="10" width="12" customWidth="1"/>
  </cols>
  <sheetData>
    <row r="1" spans="1:10" x14ac:dyDescent="0.35">
      <c r="A1" s="140" t="s">
        <v>0</v>
      </c>
      <c r="B1" s="141"/>
      <c r="C1" s="141"/>
      <c r="D1" s="141"/>
      <c r="E1" s="141"/>
      <c r="F1" s="141"/>
      <c r="G1" s="141"/>
      <c r="H1" s="141"/>
      <c r="I1" s="141"/>
      <c r="J1" s="142"/>
    </row>
    <row r="2" spans="1:10" x14ac:dyDescent="0.35">
      <c r="A2" s="143"/>
      <c r="B2" s="144"/>
      <c r="C2" s="144"/>
      <c r="D2" s="144"/>
      <c r="E2" s="144"/>
      <c r="F2" s="144"/>
      <c r="G2" s="144"/>
      <c r="H2" s="144"/>
      <c r="I2" s="144"/>
      <c r="J2" s="145"/>
    </row>
    <row r="3" spans="1:10" x14ac:dyDescent="0.35">
      <c r="A3" s="143"/>
      <c r="B3" s="144"/>
      <c r="C3" s="144"/>
      <c r="D3" s="144"/>
      <c r="E3" s="144"/>
      <c r="F3" s="144"/>
      <c r="G3" s="144"/>
      <c r="H3" s="144"/>
      <c r="I3" s="144"/>
      <c r="J3" s="145"/>
    </row>
    <row r="4" spans="1:10" ht="40.5" x14ac:dyDescent="0.35">
      <c r="A4" s="150" t="s">
        <v>1</v>
      </c>
      <c r="B4" s="146" t="s">
        <v>2</v>
      </c>
      <c r="C4" s="146" t="s">
        <v>3</v>
      </c>
      <c r="D4" s="4" t="s">
        <v>4</v>
      </c>
      <c r="E4" s="146" t="s">
        <v>5</v>
      </c>
      <c r="F4" s="4" t="s">
        <v>6</v>
      </c>
      <c r="G4" s="4" t="s">
        <v>7</v>
      </c>
      <c r="H4" s="146" t="s">
        <v>8</v>
      </c>
      <c r="I4" s="4" t="s">
        <v>9</v>
      </c>
      <c r="J4" s="5" t="s">
        <v>10</v>
      </c>
    </row>
    <row r="5" spans="1:10" ht="27" x14ac:dyDescent="0.35">
      <c r="A5" s="151"/>
      <c r="B5" s="147"/>
      <c r="C5" s="147"/>
      <c r="D5" s="6" t="s">
        <v>11</v>
      </c>
      <c r="E5" s="147"/>
      <c r="F5" s="4" t="s">
        <v>12</v>
      </c>
      <c r="G5" s="4" t="s">
        <v>12</v>
      </c>
      <c r="H5" s="147"/>
      <c r="I5" s="7">
        <v>828116</v>
      </c>
      <c r="J5" s="5" t="s">
        <v>13</v>
      </c>
    </row>
    <row r="6" spans="1:10" x14ac:dyDescent="0.35">
      <c r="A6" s="148"/>
      <c r="B6" s="149"/>
      <c r="C6" s="149"/>
      <c r="D6" s="149"/>
      <c r="E6" s="149"/>
      <c r="F6" s="149"/>
      <c r="G6" s="149"/>
      <c r="H6" s="149"/>
      <c r="I6" s="149"/>
      <c r="J6" s="8"/>
    </row>
    <row r="7" spans="1:10" x14ac:dyDescent="0.35">
      <c r="A7" s="74">
        <v>1</v>
      </c>
      <c r="B7" s="9" t="s">
        <v>14</v>
      </c>
      <c r="C7" s="2" t="s">
        <v>14</v>
      </c>
      <c r="D7" s="2" t="s">
        <v>14</v>
      </c>
      <c r="E7" s="2" t="s">
        <v>14</v>
      </c>
      <c r="F7" s="10" t="s">
        <v>14</v>
      </c>
      <c r="G7" s="10" t="s">
        <v>14</v>
      </c>
      <c r="H7" s="11">
        <v>0</v>
      </c>
      <c r="I7" s="12">
        <f>H7/$I$5</f>
        <v>0</v>
      </c>
      <c r="J7" s="3" t="s">
        <v>14</v>
      </c>
    </row>
    <row r="8" spans="1:10" x14ac:dyDescent="0.35">
      <c r="A8" s="74">
        <v>2</v>
      </c>
      <c r="B8" s="9"/>
      <c r="C8" s="2"/>
      <c r="D8" s="2"/>
      <c r="E8" s="2"/>
      <c r="F8" s="10"/>
      <c r="G8" s="10"/>
      <c r="H8" s="11">
        <v>0</v>
      </c>
      <c r="I8" s="12">
        <f t="shared" ref="I8:I28" si="0">H8/$I$5</f>
        <v>0</v>
      </c>
      <c r="J8" s="3"/>
    </row>
    <row r="9" spans="1:10" x14ac:dyDescent="0.35">
      <c r="A9" s="74">
        <v>3</v>
      </c>
      <c r="B9" s="9" t="s">
        <v>14</v>
      </c>
      <c r="C9" s="2"/>
      <c r="D9" s="2"/>
      <c r="E9" s="2"/>
      <c r="F9" s="10"/>
      <c r="G9" s="10"/>
      <c r="H9" s="11">
        <v>0</v>
      </c>
      <c r="I9" s="12">
        <f t="shared" si="0"/>
        <v>0</v>
      </c>
      <c r="J9" s="3"/>
    </row>
    <row r="10" spans="1:10" x14ac:dyDescent="0.35">
      <c r="A10" s="74">
        <v>4</v>
      </c>
      <c r="B10" s="9"/>
      <c r="C10" s="2"/>
      <c r="D10" s="2"/>
      <c r="E10" s="2"/>
      <c r="F10" s="10"/>
      <c r="G10" s="10"/>
      <c r="H10" s="11">
        <v>0</v>
      </c>
      <c r="I10" s="12">
        <f t="shared" si="0"/>
        <v>0</v>
      </c>
      <c r="J10" s="3"/>
    </row>
    <row r="11" spans="1:10" x14ac:dyDescent="0.35">
      <c r="A11" s="74">
        <v>5</v>
      </c>
      <c r="B11" s="9"/>
      <c r="C11" s="2"/>
      <c r="D11" s="2"/>
      <c r="E11" s="2"/>
      <c r="F11" s="10"/>
      <c r="G11" s="10"/>
      <c r="H11" s="11">
        <v>0</v>
      </c>
      <c r="I11" s="12">
        <f t="shared" si="0"/>
        <v>0</v>
      </c>
      <c r="J11" s="3"/>
    </row>
    <row r="12" spans="1:10" x14ac:dyDescent="0.35">
      <c r="A12" s="74">
        <v>6</v>
      </c>
      <c r="B12" s="9"/>
      <c r="C12" s="2"/>
      <c r="D12" s="2"/>
      <c r="E12" s="2"/>
      <c r="F12" s="10"/>
      <c r="G12" s="10"/>
      <c r="H12" s="11">
        <v>0</v>
      </c>
      <c r="I12" s="12">
        <f t="shared" si="0"/>
        <v>0</v>
      </c>
      <c r="J12" s="3"/>
    </row>
    <row r="13" spans="1:10" x14ac:dyDescent="0.35">
      <c r="A13" s="74">
        <v>7</v>
      </c>
      <c r="B13" s="9"/>
      <c r="C13" s="2"/>
      <c r="D13" s="2"/>
      <c r="E13" s="2"/>
      <c r="F13" s="10"/>
      <c r="G13" s="10"/>
      <c r="H13" s="11">
        <v>0</v>
      </c>
      <c r="I13" s="12">
        <f t="shared" si="0"/>
        <v>0</v>
      </c>
      <c r="J13" s="3"/>
    </row>
    <row r="14" spans="1:10" x14ac:dyDescent="0.35">
      <c r="A14" s="74">
        <v>8</v>
      </c>
      <c r="B14" s="9"/>
      <c r="C14" s="2"/>
      <c r="D14" s="2"/>
      <c r="E14" s="2"/>
      <c r="F14" s="10"/>
      <c r="G14" s="10"/>
      <c r="H14" s="11">
        <v>0</v>
      </c>
      <c r="I14" s="12">
        <f t="shared" si="0"/>
        <v>0</v>
      </c>
      <c r="J14" s="3"/>
    </row>
    <row r="15" spans="1:10" x14ac:dyDescent="0.35">
      <c r="A15" s="74">
        <v>9</v>
      </c>
      <c r="B15" s="9"/>
      <c r="C15" s="2"/>
      <c r="D15" s="2"/>
      <c r="E15" s="2"/>
      <c r="F15" s="10"/>
      <c r="G15" s="10"/>
      <c r="H15" s="11">
        <v>0</v>
      </c>
      <c r="I15" s="12">
        <f t="shared" si="0"/>
        <v>0</v>
      </c>
      <c r="J15" s="3"/>
    </row>
    <row r="16" spans="1:10" x14ac:dyDescent="0.35">
      <c r="A16" s="74">
        <v>10</v>
      </c>
      <c r="B16" s="9" t="s">
        <v>14</v>
      </c>
      <c r="C16" s="2"/>
      <c r="D16" s="2"/>
      <c r="E16" s="2"/>
      <c r="F16" s="10"/>
      <c r="G16" s="10"/>
      <c r="H16" s="11">
        <v>0</v>
      </c>
      <c r="I16" s="12">
        <f t="shared" si="0"/>
        <v>0</v>
      </c>
      <c r="J16" s="3"/>
    </row>
    <row r="17" spans="1:10" x14ac:dyDescent="0.35">
      <c r="A17" s="74">
        <v>11</v>
      </c>
      <c r="B17" s="9"/>
      <c r="C17" s="2"/>
      <c r="D17" s="2"/>
      <c r="E17" s="2"/>
      <c r="F17" s="10"/>
      <c r="G17" s="10"/>
      <c r="H17" s="11">
        <v>0</v>
      </c>
      <c r="I17" s="12">
        <f t="shared" si="0"/>
        <v>0</v>
      </c>
      <c r="J17" s="3"/>
    </row>
    <row r="18" spans="1:10" x14ac:dyDescent="0.35">
      <c r="A18" s="74">
        <v>12</v>
      </c>
      <c r="B18" s="9"/>
      <c r="C18" s="2"/>
      <c r="D18" s="2"/>
      <c r="E18" s="2"/>
      <c r="F18" s="10"/>
      <c r="G18" s="10"/>
      <c r="H18" s="11">
        <v>0</v>
      </c>
      <c r="I18" s="12">
        <f t="shared" si="0"/>
        <v>0</v>
      </c>
      <c r="J18" s="3"/>
    </row>
    <row r="19" spans="1:10" x14ac:dyDescent="0.35">
      <c r="A19" s="74">
        <v>13</v>
      </c>
      <c r="B19" s="9"/>
      <c r="C19" s="2"/>
      <c r="D19" s="2"/>
      <c r="E19" s="2"/>
      <c r="F19" s="10"/>
      <c r="G19" s="10"/>
      <c r="H19" s="11">
        <v>0</v>
      </c>
      <c r="I19" s="12">
        <f t="shared" si="0"/>
        <v>0</v>
      </c>
      <c r="J19" s="3"/>
    </row>
    <row r="20" spans="1:10" x14ac:dyDescent="0.35">
      <c r="A20" s="74">
        <v>14</v>
      </c>
      <c r="B20" s="9"/>
      <c r="C20" s="2"/>
      <c r="D20" s="2"/>
      <c r="E20" s="2"/>
      <c r="F20" s="10"/>
      <c r="G20" s="10"/>
      <c r="H20" s="11">
        <v>0</v>
      </c>
      <c r="I20" s="12">
        <f t="shared" si="0"/>
        <v>0</v>
      </c>
      <c r="J20" s="3"/>
    </row>
    <row r="21" spans="1:10" x14ac:dyDescent="0.35">
      <c r="A21" s="74">
        <v>15</v>
      </c>
      <c r="B21" s="9"/>
      <c r="C21" s="2"/>
      <c r="D21" s="2"/>
      <c r="E21" s="2"/>
      <c r="F21" s="10"/>
      <c r="G21" s="10"/>
      <c r="H21" s="11">
        <v>0</v>
      </c>
      <c r="I21" s="12">
        <f t="shared" si="0"/>
        <v>0</v>
      </c>
      <c r="J21" s="3"/>
    </row>
    <row r="22" spans="1:10" x14ac:dyDescent="0.35">
      <c r="A22" s="74">
        <v>16</v>
      </c>
      <c r="B22" s="9"/>
      <c r="C22" s="2"/>
      <c r="D22" s="2"/>
      <c r="E22" s="2"/>
      <c r="F22" s="10"/>
      <c r="G22" s="10"/>
      <c r="H22" s="11">
        <v>0</v>
      </c>
      <c r="I22" s="12">
        <f t="shared" si="0"/>
        <v>0</v>
      </c>
      <c r="J22" s="3"/>
    </row>
    <row r="23" spans="1:10" x14ac:dyDescent="0.35">
      <c r="A23" s="74">
        <v>17</v>
      </c>
      <c r="B23" s="9"/>
      <c r="C23" s="2"/>
      <c r="D23" s="2"/>
      <c r="E23" s="2"/>
      <c r="F23" s="10"/>
      <c r="G23" s="10"/>
      <c r="H23" s="11">
        <v>0</v>
      </c>
      <c r="I23" s="12">
        <f t="shared" si="0"/>
        <v>0</v>
      </c>
      <c r="J23" s="3"/>
    </row>
    <row r="24" spans="1:10" x14ac:dyDescent="0.35">
      <c r="A24" s="74">
        <v>18</v>
      </c>
      <c r="B24" s="9"/>
      <c r="C24" s="2"/>
      <c r="D24" s="2"/>
      <c r="E24" s="2"/>
      <c r="F24" s="10"/>
      <c r="G24" s="10"/>
      <c r="H24" s="11">
        <v>0</v>
      </c>
      <c r="I24" s="12">
        <f t="shared" si="0"/>
        <v>0</v>
      </c>
      <c r="J24" s="3"/>
    </row>
    <row r="25" spans="1:10" x14ac:dyDescent="0.35">
      <c r="A25" s="74">
        <v>19</v>
      </c>
      <c r="B25" s="9"/>
      <c r="C25" s="2"/>
      <c r="D25" s="2"/>
      <c r="E25" s="2"/>
      <c r="F25" s="10"/>
      <c r="G25" s="10"/>
      <c r="H25" s="11">
        <v>0</v>
      </c>
      <c r="I25" s="12">
        <f t="shared" si="0"/>
        <v>0</v>
      </c>
      <c r="J25" s="3"/>
    </row>
    <row r="26" spans="1:10" x14ac:dyDescent="0.35">
      <c r="A26" s="74">
        <v>20</v>
      </c>
      <c r="B26" s="9"/>
      <c r="C26" s="2"/>
      <c r="D26" s="2"/>
      <c r="E26" s="2"/>
      <c r="F26" s="10"/>
      <c r="G26" s="10"/>
      <c r="H26" s="11">
        <v>0</v>
      </c>
      <c r="I26" s="12">
        <f t="shared" si="0"/>
        <v>0</v>
      </c>
      <c r="J26" s="3"/>
    </row>
    <row r="27" spans="1:10" x14ac:dyDescent="0.35">
      <c r="A27" s="74">
        <v>21</v>
      </c>
      <c r="B27" s="9"/>
      <c r="C27" s="2"/>
      <c r="D27" s="2"/>
      <c r="E27" s="2"/>
      <c r="F27" s="10"/>
      <c r="G27" s="10"/>
      <c r="H27" s="11">
        <v>0</v>
      </c>
      <c r="I27" s="12">
        <f t="shared" si="0"/>
        <v>0</v>
      </c>
      <c r="J27" s="3"/>
    </row>
    <row r="28" spans="1:10" ht="15" thickBot="1" x14ac:dyDescent="0.4">
      <c r="A28" s="75">
        <v>22</v>
      </c>
      <c r="B28" s="13"/>
      <c r="C28" s="14"/>
      <c r="D28" s="14"/>
      <c r="E28" s="14"/>
      <c r="F28" s="15"/>
      <c r="G28" s="15"/>
      <c r="H28" s="16">
        <v>0</v>
      </c>
      <c r="I28" s="12">
        <f t="shared" si="0"/>
        <v>0</v>
      </c>
      <c r="J28" s="17"/>
    </row>
    <row r="29" spans="1:10" ht="15.5" thickTop="1" thickBot="1" x14ac:dyDescent="0.4">
      <c r="A29" s="138" t="s">
        <v>15</v>
      </c>
      <c r="B29" s="139"/>
      <c r="C29" s="139"/>
      <c r="D29" s="18"/>
      <c r="E29" s="18"/>
      <c r="F29" s="18"/>
      <c r="G29" s="18"/>
      <c r="H29" s="19">
        <v>0</v>
      </c>
      <c r="I29" s="20">
        <v>0</v>
      </c>
      <c r="J29" s="21"/>
    </row>
    <row r="31" spans="1:10" ht="27" x14ac:dyDescent="0.35">
      <c r="A31" s="1"/>
      <c r="B31" s="22" t="s">
        <v>16</v>
      </c>
      <c r="C31" s="137" t="s">
        <v>14</v>
      </c>
      <c r="D31" s="137"/>
      <c r="E31" s="137"/>
      <c r="F31" s="137"/>
      <c r="G31" s="137"/>
      <c r="H31" s="137"/>
      <c r="I31" s="137"/>
      <c r="J31" s="137"/>
    </row>
    <row r="32" spans="1:10" x14ac:dyDescent="0.35">
      <c r="A32" s="1"/>
      <c r="B32" s="22" t="s">
        <v>17</v>
      </c>
      <c r="C32" s="137"/>
      <c r="D32" s="137"/>
      <c r="E32" s="137"/>
      <c r="F32" s="137"/>
      <c r="G32" s="137"/>
      <c r="H32" s="137"/>
      <c r="I32" s="137"/>
      <c r="J32" s="137"/>
    </row>
    <row r="33" spans="2:10" x14ac:dyDescent="0.35">
      <c r="B33" s="22" t="s">
        <v>18</v>
      </c>
      <c r="C33" s="137"/>
      <c r="D33" s="137"/>
      <c r="E33" s="137"/>
      <c r="F33" s="137"/>
      <c r="G33" s="137"/>
      <c r="H33" s="137"/>
      <c r="I33" s="137"/>
      <c r="J33" s="137"/>
    </row>
    <row r="34" spans="2:10" ht="27" x14ac:dyDescent="0.35">
      <c r="B34" s="22" t="s">
        <v>19</v>
      </c>
      <c r="C34" s="137"/>
      <c r="D34" s="137"/>
      <c r="E34" s="137"/>
      <c r="F34" s="137"/>
      <c r="G34" s="137"/>
      <c r="H34" s="137"/>
      <c r="I34" s="137"/>
      <c r="J34" s="137"/>
    </row>
  </sheetData>
  <sheetProtection algorithmName="SHA-512" hashValue="IYlQtuqPHrHUO1OlcgCWUMrkDMnH5bTgy95DFc0kDLiaB8FL+zqtNpXDwXVuHk/wjnQYuhlnoi3gJqhCS8o+eA==" saltValue="ekplyvRgtlJznEBUFIDmrw==" spinCount="100000" sheet="1" objects="1" scenarios="1"/>
  <mergeCells count="12">
    <mergeCell ref="C32:J32"/>
    <mergeCell ref="C33:J33"/>
    <mergeCell ref="C34:J34"/>
    <mergeCell ref="A29:C29"/>
    <mergeCell ref="A1:J3"/>
    <mergeCell ref="E4:E5"/>
    <mergeCell ref="H4:H5"/>
    <mergeCell ref="A6:I6"/>
    <mergeCell ref="C31:J31"/>
    <mergeCell ref="A4:A5"/>
    <mergeCell ref="B4:B5"/>
    <mergeCell ref="C4:C5"/>
  </mergeCells>
  <pageMargins left="0.7" right="0.7" top="0.75" bottom="0.75" header="0.3" footer="0.3"/>
  <pageSetup scale="70"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B3:O18"/>
  <sheetViews>
    <sheetView topLeftCell="A10" zoomScale="80" zoomScaleNormal="80" workbookViewId="0">
      <selection activeCell="O15" sqref="O15"/>
    </sheetView>
  </sheetViews>
  <sheetFormatPr baseColWidth="10" defaultRowHeight="14.5" x14ac:dyDescent="0.35"/>
  <cols>
    <col min="3" max="3" width="18.453125" customWidth="1"/>
    <col min="6" max="6" width="13" customWidth="1"/>
  </cols>
  <sheetData>
    <row r="3" spans="2:15" ht="15" x14ac:dyDescent="0.35">
      <c r="B3" s="152"/>
      <c r="C3" s="152"/>
      <c r="D3" s="152"/>
      <c r="E3" s="152"/>
      <c r="F3" s="152"/>
      <c r="G3" s="152"/>
      <c r="H3" s="152"/>
      <c r="I3" s="152"/>
      <c r="J3" s="152"/>
      <c r="K3" s="152"/>
      <c r="L3" s="152"/>
      <c r="M3" s="152"/>
      <c r="N3" s="152"/>
      <c r="O3" s="152"/>
    </row>
    <row r="4" spans="2:15" ht="15" thickBot="1" x14ac:dyDescent="0.4">
      <c r="B4" s="154" t="s">
        <v>28</v>
      </c>
      <c r="C4" s="154"/>
      <c r="D4" s="154"/>
      <c r="E4" s="156" t="s">
        <v>29</v>
      </c>
      <c r="F4" s="156"/>
      <c r="G4" s="156"/>
      <c r="H4" s="156"/>
      <c r="I4" s="156"/>
      <c r="J4" s="156"/>
      <c r="K4" s="156"/>
      <c r="L4" s="156"/>
      <c r="M4" s="156"/>
      <c r="N4" s="156"/>
      <c r="O4" s="156"/>
    </row>
    <row r="5" spans="2:15" ht="15" customHeight="1" x14ac:dyDescent="0.35">
      <c r="B5" s="154"/>
      <c r="C5" s="154"/>
      <c r="D5" s="155"/>
      <c r="E5" s="157" t="s">
        <v>30</v>
      </c>
      <c r="F5" s="159" t="s">
        <v>31</v>
      </c>
      <c r="G5" s="159" t="s">
        <v>57</v>
      </c>
      <c r="H5" s="161" t="s">
        <v>32</v>
      </c>
      <c r="I5" s="163" t="s">
        <v>33</v>
      </c>
      <c r="J5" s="161" t="s">
        <v>34</v>
      </c>
      <c r="K5" s="161" t="s">
        <v>35</v>
      </c>
      <c r="L5" s="161" t="s">
        <v>36</v>
      </c>
      <c r="M5" s="161" t="s">
        <v>37</v>
      </c>
      <c r="N5" s="161" t="s">
        <v>38</v>
      </c>
      <c r="O5" s="165" t="s">
        <v>39</v>
      </c>
    </row>
    <row r="6" spans="2:15" x14ac:dyDescent="0.35">
      <c r="B6" s="152" t="s">
        <v>40</v>
      </c>
      <c r="C6" s="152"/>
      <c r="D6" s="153"/>
      <c r="E6" s="158"/>
      <c r="F6" s="160"/>
      <c r="G6" s="160"/>
      <c r="H6" s="162"/>
      <c r="I6" s="164"/>
      <c r="J6" s="162"/>
      <c r="K6" s="162"/>
      <c r="L6" s="162"/>
      <c r="M6" s="162"/>
      <c r="N6" s="162"/>
      <c r="O6" s="166"/>
    </row>
    <row r="7" spans="2:15" x14ac:dyDescent="0.35">
      <c r="B7" s="152"/>
      <c r="C7" s="152"/>
      <c r="D7" s="153"/>
      <c r="E7" s="158"/>
      <c r="F7" s="160"/>
      <c r="G7" s="160"/>
      <c r="H7" s="162"/>
      <c r="I7" s="164"/>
      <c r="J7" s="162"/>
      <c r="K7" s="162"/>
      <c r="L7" s="162"/>
      <c r="M7" s="162"/>
      <c r="N7" s="162"/>
      <c r="O7" s="166"/>
    </row>
    <row r="8" spans="2:15" x14ac:dyDescent="0.35">
      <c r="B8" s="176"/>
      <c r="C8" s="176"/>
      <c r="D8" s="25" t="s">
        <v>41</v>
      </c>
      <c r="E8" s="177" t="s">
        <v>42</v>
      </c>
      <c r="F8" s="178"/>
      <c r="G8" s="178"/>
      <c r="H8" s="178"/>
      <c r="I8" s="177" t="s">
        <v>63</v>
      </c>
      <c r="J8" s="178"/>
      <c r="K8" s="178"/>
      <c r="L8" s="178"/>
      <c r="M8" s="178"/>
      <c r="N8" s="178"/>
      <c r="O8" s="179"/>
    </row>
    <row r="9" spans="2:15" ht="29.25" customHeight="1" x14ac:dyDescent="0.35">
      <c r="B9" s="180" t="s">
        <v>56</v>
      </c>
      <c r="C9" s="180"/>
      <c r="D9" s="26" t="s">
        <v>43</v>
      </c>
      <c r="E9" s="181" t="s">
        <v>14</v>
      </c>
      <c r="F9" s="182"/>
      <c r="G9" s="182"/>
      <c r="H9" s="182"/>
      <c r="I9" s="27">
        <v>1</v>
      </c>
      <c r="J9" s="28">
        <v>3</v>
      </c>
      <c r="K9" s="29">
        <v>5</v>
      </c>
      <c r="L9" s="29">
        <v>6</v>
      </c>
      <c r="M9" s="29">
        <v>8</v>
      </c>
      <c r="N9" s="29">
        <v>10</v>
      </c>
      <c r="O9" s="30">
        <v>15</v>
      </c>
    </row>
    <row r="10" spans="2:15" ht="110" customHeight="1" x14ac:dyDescent="0.35">
      <c r="B10" s="65">
        <v>1</v>
      </c>
      <c r="C10" s="66" t="s">
        <v>46</v>
      </c>
      <c r="D10" s="67" t="s">
        <v>44</v>
      </c>
      <c r="E10" s="68" t="s">
        <v>107</v>
      </c>
      <c r="F10" s="69" t="s">
        <v>96</v>
      </c>
      <c r="G10" s="70" t="s">
        <v>92</v>
      </c>
      <c r="H10" s="71">
        <v>1</v>
      </c>
      <c r="I10" s="72"/>
      <c r="J10" s="72" t="s">
        <v>14</v>
      </c>
      <c r="K10" s="72"/>
      <c r="L10" s="72"/>
      <c r="M10" s="72"/>
      <c r="N10" s="72" t="s">
        <v>14</v>
      </c>
      <c r="O10" s="73"/>
    </row>
    <row r="11" spans="2:15" ht="57" customHeight="1" x14ac:dyDescent="0.35">
      <c r="B11" s="65">
        <v>2</v>
      </c>
      <c r="C11" s="84" t="s">
        <v>100</v>
      </c>
      <c r="D11" s="67" t="s">
        <v>44</v>
      </c>
      <c r="E11" s="68" t="s">
        <v>95</v>
      </c>
      <c r="F11" s="69" t="s">
        <v>93</v>
      </c>
      <c r="G11" s="70" t="s">
        <v>76</v>
      </c>
      <c r="H11" s="71">
        <v>1</v>
      </c>
      <c r="I11" s="72"/>
      <c r="J11" s="72"/>
      <c r="K11" s="72"/>
      <c r="L11" s="72"/>
      <c r="M11" s="72"/>
      <c r="N11" s="72"/>
      <c r="O11" s="73"/>
    </row>
    <row r="12" spans="2:15" ht="89.25" customHeight="1" x14ac:dyDescent="0.35">
      <c r="B12" s="65">
        <v>3</v>
      </c>
      <c r="C12" s="66" t="s">
        <v>47</v>
      </c>
      <c r="D12" s="67" t="s">
        <v>44</v>
      </c>
      <c r="E12" s="68" t="s">
        <v>108</v>
      </c>
      <c r="F12" s="69" t="s">
        <v>109</v>
      </c>
      <c r="G12" s="70" t="s">
        <v>48</v>
      </c>
      <c r="H12" s="71">
        <v>1</v>
      </c>
      <c r="I12" s="72"/>
      <c r="J12" s="72"/>
      <c r="K12" s="72"/>
      <c r="L12" s="72"/>
      <c r="M12" s="72"/>
      <c r="N12" s="72"/>
      <c r="O12" s="73"/>
    </row>
    <row r="13" spans="2:15" ht="125.25" customHeight="1" x14ac:dyDescent="0.35">
      <c r="B13" s="65">
        <v>4</v>
      </c>
      <c r="C13" s="66" t="s">
        <v>49</v>
      </c>
      <c r="D13" s="67" t="s">
        <v>44</v>
      </c>
      <c r="E13" s="68" t="s">
        <v>53</v>
      </c>
      <c r="F13" s="69" t="s">
        <v>94</v>
      </c>
      <c r="G13" s="70" t="s">
        <v>76</v>
      </c>
      <c r="H13" s="71">
        <v>1</v>
      </c>
      <c r="I13" s="72"/>
      <c r="J13" s="72"/>
      <c r="K13" s="72"/>
      <c r="L13" s="72"/>
      <c r="M13" s="72"/>
      <c r="N13" s="72"/>
      <c r="O13" s="73"/>
    </row>
    <row r="14" spans="2:15" ht="60" x14ac:dyDescent="0.35">
      <c r="B14" s="65">
        <v>5</v>
      </c>
      <c r="C14" s="66" t="s">
        <v>50</v>
      </c>
      <c r="D14" s="67" t="s">
        <v>44</v>
      </c>
      <c r="E14" s="68" t="s">
        <v>51</v>
      </c>
      <c r="F14" s="69" t="s">
        <v>54</v>
      </c>
      <c r="G14" s="70" t="s">
        <v>76</v>
      </c>
      <c r="H14" s="71">
        <v>1</v>
      </c>
      <c r="I14" s="72"/>
      <c r="J14" s="72"/>
      <c r="K14" s="72"/>
      <c r="L14" s="72"/>
      <c r="M14" s="72"/>
      <c r="N14" s="72"/>
      <c r="O14" s="73"/>
    </row>
    <row r="15" spans="2:15" ht="43.25" customHeight="1" thickBot="1" x14ac:dyDescent="0.4">
      <c r="B15" s="65">
        <v>6</v>
      </c>
      <c r="C15" s="66" t="s">
        <v>52</v>
      </c>
      <c r="D15" s="67" t="s">
        <v>44</v>
      </c>
      <c r="E15" s="68" t="s">
        <v>51</v>
      </c>
      <c r="F15" s="69" t="s">
        <v>55</v>
      </c>
      <c r="G15" s="70" t="s">
        <v>91</v>
      </c>
      <c r="H15" s="71">
        <v>1</v>
      </c>
      <c r="I15" s="72"/>
      <c r="J15" s="72"/>
      <c r="K15" s="72"/>
      <c r="L15" s="72"/>
      <c r="M15" s="72"/>
      <c r="N15" s="72"/>
      <c r="O15" s="73"/>
    </row>
    <row r="16" spans="2:15" ht="15" thickBot="1" x14ac:dyDescent="0.4">
      <c r="B16" s="31"/>
      <c r="C16" s="32" t="s">
        <v>14</v>
      </c>
      <c r="D16" s="33"/>
      <c r="E16" s="34"/>
      <c r="F16" s="167" t="s">
        <v>14</v>
      </c>
      <c r="G16" s="168"/>
      <c r="H16" s="168"/>
      <c r="I16" s="169" t="s">
        <v>14</v>
      </c>
      <c r="J16" s="170"/>
      <c r="K16" s="170"/>
      <c r="L16" s="170"/>
      <c r="M16" s="170"/>
      <c r="N16" s="170"/>
      <c r="O16" s="171"/>
    </row>
    <row r="17" spans="2:15" ht="15" thickBot="1" x14ac:dyDescent="0.4">
      <c r="B17" s="172" t="s">
        <v>45</v>
      </c>
      <c r="C17" s="173"/>
      <c r="D17" s="173"/>
      <c r="E17" s="173"/>
      <c r="F17" s="173"/>
      <c r="G17" s="173"/>
      <c r="H17" s="173"/>
      <c r="I17" s="35"/>
      <c r="J17" s="174" t="s">
        <v>14</v>
      </c>
      <c r="K17" s="174"/>
      <c r="L17" s="174"/>
      <c r="M17" s="174"/>
      <c r="N17" s="174"/>
      <c r="O17" s="175"/>
    </row>
    <row r="18" spans="2:15" x14ac:dyDescent="0.35">
      <c r="B18" s="36"/>
      <c r="C18" s="36" t="s">
        <v>14</v>
      </c>
      <c r="D18" s="36"/>
      <c r="E18" s="36"/>
      <c r="F18" s="37" t="s">
        <v>14</v>
      </c>
      <c r="G18" s="37"/>
      <c r="H18" s="38"/>
      <c r="I18" s="36"/>
      <c r="J18" s="36"/>
      <c r="K18" s="36"/>
      <c r="L18" s="36"/>
      <c r="M18" s="36"/>
      <c r="N18" s="36"/>
      <c r="O18" s="36"/>
    </row>
  </sheetData>
  <mergeCells count="24">
    <mergeCell ref="F16:H16"/>
    <mergeCell ref="I16:O16"/>
    <mergeCell ref="B17:H17"/>
    <mergeCell ref="J17:O17"/>
    <mergeCell ref="B8:C8"/>
    <mergeCell ref="E8:H8"/>
    <mergeCell ref="I8:O8"/>
    <mergeCell ref="B9:C9"/>
    <mergeCell ref="E9:H9"/>
    <mergeCell ref="B6:D7"/>
    <mergeCell ref="B3:O3"/>
    <mergeCell ref="B4:D5"/>
    <mergeCell ref="E4:O4"/>
    <mergeCell ref="E5:E7"/>
    <mergeCell ref="F5:F7"/>
    <mergeCell ref="G5:G7"/>
    <mergeCell ref="H5:H7"/>
    <mergeCell ref="I5:I7"/>
    <mergeCell ref="J5:J7"/>
    <mergeCell ref="K5:K7"/>
    <mergeCell ref="L5:L7"/>
    <mergeCell ref="M5:M7"/>
    <mergeCell ref="N5:N7"/>
    <mergeCell ref="O5:O7"/>
  </mergeCells>
  <pageMargins left="0.70866141732283472" right="0.70866141732283472" top="1.1417322834645669" bottom="0.74803149606299213" header="0.31496062992125984" footer="0.31496062992125984"/>
  <pageSetup scale="67"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C5:L22"/>
  <sheetViews>
    <sheetView workbookViewId="0">
      <selection activeCell="G14" sqref="G14"/>
    </sheetView>
  </sheetViews>
  <sheetFormatPr baseColWidth="10" defaultRowHeight="14.5" x14ac:dyDescent="0.35"/>
  <cols>
    <col min="3" max="3" width="33.90625" customWidth="1"/>
    <col min="4" max="4" width="24.36328125" style="23" customWidth="1"/>
    <col min="5" max="5" width="15" customWidth="1"/>
    <col min="6" max="6" width="19.453125" customWidth="1"/>
    <col min="7" max="7" width="23.6328125" customWidth="1"/>
    <col min="8" max="8" width="9.90625" bestFit="1" customWidth="1"/>
  </cols>
  <sheetData>
    <row r="5" spans="3:12" ht="15" thickBot="1" x14ac:dyDescent="0.4"/>
    <row r="6" spans="3:12" x14ac:dyDescent="0.35">
      <c r="C6" s="183" t="s">
        <v>58</v>
      </c>
      <c r="D6" s="184"/>
      <c r="E6" s="184"/>
      <c r="F6" s="184"/>
      <c r="G6" s="185"/>
    </row>
    <row r="7" spans="3:12" ht="15" thickBot="1" x14ac:dyDescent="0.4">
      <c r="C7" s="186"/>
      <c r="D7" s="187"/>
      <c r="E7" s="187"/>
      <c r="F7" s="187"/>
      <c r="G7" s="188"/>
    </row>
    <row r="8" spans="3:12" s="23" customFormat="1" ht="57" customHeight="1" x14ac:dyDescent="0.35">
      <c r="C8" s="189" t="s">
        <v>113</v>
      </c>
      <c r="D8" s="190"/>
      <c r="E8" s="190"/>
      <c r="F8" s="190"/>
      <c r="G8" s="191"/>
    </row>
    <row r="9" spans="3:12" x14ac:dyDescent="0.35">
      <c r="C9" s="64" t="s">
        <v>61</v>
      </c>
      <c r="D9" s="63" t="s">
        <v>32</v>
      </c>
      <c r="E9" s="39" t="s">
        <v>110</v>
      </c>
      <c r="F9" s="39" t="s">
        <v>59</v>
      </c>
      <c r="G9" s="44" t="s">
        <v>65</v>
      </c>
    </row>
    <row r="10" spans="3:12" ht="36" customHeight="1" x14ac:dyDescent="0.35">
      <c r="C10" s="45" t="s">
        <v>62</v>
      </c>
      <c r="D10" s="41">
        <v>1</v>
      </c>
      <c r="E10" s="40">
        <v>0</v>
      </c>
      <c r="F10" s="42">
        <v>0</v>
      </c>
      <c r="G10" s="46">
        <f>(D10*(E10+F10))</f>
        <v>0</v>
      </c>
    </row>
    <row r="11" spans="3:12" ht="43.5" x14ac:dyDescent="0.35">
      <c r="C11" s="47" t="s">
        <v>104</v>
      </c>
      <c r="D11" s="39">
        <v>1</v>
      </c>
      <c r="E11" s="40">
        <v>0</v>
      </c>
      <c r="F11" s="42">
        <v>0</v>
      </c>
      <c r="G11" s="46"/>
      <c r="L11">
        <f>12*18</f>
        <v>216</v>
      </c>
    </row>
    <row r="12" spans="3:12" ht="51" customHeight="1" x14ac:dyDescent="0.35">
      <c r="C12" s="48" t="s">
        <v>105</v>
      </c>
      <c r="D12" s="41">
        <v>1</v>
      </c>
      <c r="E12" s="40">
        <v>0</v>
      </c>
      <c r="F12" s="42">
        <v>0</v>
      </c>
      <c r="G12" s="46"/>
    </row>
    <row r="13" spans="3:12" s="23" customFormat="1" ht="51" customHeight="1" thickBot="1" x14ac:dyDescent="0.4">
      <c r="C13" s="86" t="s">
        <v>106</v>
      </c>
      <c r="D13" s="87">
        <v>1</v>
      </c>
      <c r="E13" s="88">
        <v>0</v>
      </c>
      <c r="F13" s="89">
        <v>0</v>
      </c>
      <c r="G13" s="90"/>
    </row>
    <row r="14" spans="3:12" x14ac:dyDescent="0.35">
      <c r="C14" s="91"/>
      <c r="D14" s="92"/>
      <c r="E14" s="192" t="s">
        <v>64</v>
      </c>
      <c r="F14" s="193"/>
      <c r="G14" s="93">
        <f>SUM(G10:G10)</f>
        <v>0</v>
      </c>
    </row>
    <row r="15" spans="3:12" x14ac:dyDescent="0.35">
      <c r="C15" s="49"/>
      <c r="D15" s="43"/>
      <c r="E15" s="194" t="s">
        <v>137</v>
      </c>
      <c r="F15" s="195"/>
      <c r="G15" s="46">
        <f>G14*12</f>
        <v>0</v>
      </c>
    </row>
    <row r="16" spans="3:12" ht="15" thickBot="1" x14ac:dyDescent="0.4">
      <c r="C16" s="50"/>
      <c r="D16" s="51"/>
      <c r="E16" s="52"/>
      <c r="F16" s="52"/>
      <c r="G16" s="53"/>
    </row>
    <row r="17" spans="3:12" ht="15" thickBot="1" x14ac:dyDescent="0.4">
      <c r="C17" s="23"/>
      <c r="E17" s="23"/>
      <c r="F17" s="23"/>
      <c r="G17" s="23"/>
    </row>
    <row r="18" spans="3:12" x14ac:dyDescent="0.35">
      <c r="C18" s="54" t="s">
        <v>60</v>
      </c>
      <c r="D18" s="55"/>
      <c r="E18" s="55"/>
      <c r="F18" s="55"/>
      <c r="G18" s="56"/>
    </row>
    <row r="19" spans="3:12" x14ac:dyDescent="0.35">
      <c r="C19" s="57" t="s">
        <v>17</v>
      </c>
      <c r="D19" s="58"/>
      <c r="E19" s="58"/>
      <c r="F19" s="58"/>
      <c r="G19" s="59"/>
    </row>
    <row r="20" spans="3:12" x14ac:dyDescent="0.35">
      <c r="C20" s="57" t="s">
        <v>18</v>
      </c>
      <c r="D20" s="58"/>
      <c r="E20" s="58"/>
      <c r="F20" s="58"/>
      <c r="G20" s="59"/>
    </row>
    <row r="21" spans="3:12" x14ac:dyDescent="0.35">
      <c r="C21" s="57" t="s">
        <v>19</v>
      </c>
      <c r="D21" s="58"/>
      <c r="E21" s="58"/>
      <c r="F21" s="58"/>
      <c r="G21" s="59"/>
    </row>
    <row r="22" spans="3:12" ht="15" thickBot="1" x14ac:dyDescent="0.4">
      <c r="C22" s="60"/>
      <c r="D22" s="61"/>
      <c r="E22" s="61"/>
      <c r="F22" s="61"/>
      <c r="G22" s="62"/>
      <c r="L22">
        <f>120/6</f>
        <v>20</v>
      </c>
    </row>
  </sheetData>
  <mergeCells count="4">
    <mergeCell ref="C6:G7"/>
    <mergeCell ref="C8:G8"/>
    <mergeCell ref="E14:F14"/>
    <mergeCell ref="E15:F15"/>
  </mergeCells>
  <pageMargins left="0.7" right="0.7" top="0.75" bottom="0.75" header="0.3" footer="0.3"/>
  <pageSetup paperSize="9"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4</vt:i4>
      </vt:variant>
      <vt:variant>
        <vt:lpstr>Rangos con nombre</vt:lpstr>
      </vt:variant>
      <vt:variant>
        <vt:i4>1</vt:i4>
      </vt:variant>
    </vt:vector>
  </HeadingPairs>
  <TitlesOfParts>
    <vt:vector size="5" baseType="lpstr">
      <vt:lpstr>Especificaciones Requeridas</vt:lpstr>
      <vt:lpstr>Experiencia Proponente</vt:lpstr>
      <vt:lpstr>Talento Humano</vt:lpstr>
      <vt:lpstr>Valor de la oferta</vt:lpstr>
      <vt:lpstr>'Valor de la oferta'!Área_de_impresión</vt:lpstr>
    </vt:vector>
  </TitlesOfParts>
  <Company>Hewlett-Packard Company</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Funcionario Inc</dc:creator>
  <cp:lastModifiedBy>Monica Liliana Galvis Navarrete</cp:lastModifiedBy>
  <cp:lastPrinted>2017-07-27T21:05:37Z</cp:lastPrinted>
  <dcterms:created xsi:type="dcterms:W3CDTF">2015-08-11T17:06:17Z</dcterms:created>
  <dcterms:modified xsi:type="dcterms:W3CDTF">2020-07-28T21:09:26Z</dcterms:modified>
</cp:coreProperties>
</file>