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https://inccancer-my.sharepoint.com/personal/hparra_cancer_gov_co/Documents/SISTEMAS DE INFORMACION/EJERCICIOS AE/Integración SAP-TEAMS/Estudios Previos/"/>
    </mc:Choice>
  </mc:AlternateContent>
  <xr:revisionPtr revIDLastSave="22" documentId="8_{A632E2F4-C7A4-41A6-97AF-0A72E2D54D81}" xr6:coauthVersionLast="44" xr6:coauthVersionMax="45" xr10:uidLastSave="{6C1A55C6-4E88-40B2-B615-D72F739F883C}"/>
  <bookViews>
    <workbookView xWindow="-110" yWindow="-110" windowWidth="19420" windowHeight="10420" tabRatio="905" activeTab="2" xr2:uid="{00000000-000D-0000-FFFF-FFFF00000000}"/>
  </bookViews>
  <sheets>
    <sheet name="Indice" sheetId="15" r:id="rId1"/>
    <sheet name="EMR " sheetId="1" r:id="rId2"/>
    <sheet name="TalentoHumano" sheetId="22" r:id="rId3"/>
    <sheet name="Experiencia" sheetId="21" r:id="rId4"/>
    <sheet name="CostoProductosServicio" sheetId="19" r:id="rId5"/>
    <sheet name="TotalCostos" sheetId="20" r:id="rId6"/>
  </sheets>
  <definedNames>
    <definedName name="_xlnm._FilterDatabase" localSheetId="5" hidden="1">TotalCostos!$A$1:$J$10</definedName>
    <definedName name="_xlnm.Print_Area" localSheetId="4">CostoProductosServicio!$A$1:$H$28</definedName>
    <definedName name="_xlnm.Print_Area" localSheetId="1">'EMR '!$A$1:$H$134</definedName>
    <definedName name="_xlnm.Print_Area" localSheetId="3">Experiencia!$A$1:$I$36</definedName>
    <definedName name="_xlnm.Print_Area" localSheetId="2">TalentoHumano!$A$1:$I$24</definedName>
    <definedName name="_xlnm.Print_Area" localSheetId="5">TotalCostos!$A$1:$F$39</definedName>
    <definedName name="Z_77337186_7B91_4AA7_8A9B_A289906DCABD_.wvu.PrintArea" localSheetId="4" hidden="1">CostoProductosServicio!$A$1:$H$20</definedName>
    <definedName name="Z_77337186_7B91_4AA7_8A9B_A289906DCABD_.wvu.PrintArea" localSheetId="1" hidden="1">'EMR '!$A$1:$E$134</definedName>
    <definedName name="Z_77337186_7B91_4AA7_8A9B_A289906DCABD_.wvu.PrintArea" localSheetId="3" hidden="1">Experiencia!$A$1:$E$32</definedName>
    <definedName name="Z_77337186_7B91_4AA7_8A9B_A289906DCABD_.wvu.PrintArea" localSheetId="2" hidden="1">TalentoHumano!$A$1:$I$24</definedName>
    <definedName name="Z_77337186_7B91_4AA7_8A9B_A289906DCABD_.wvu.PrintArea" localSheetId="5" hidden="1">TotalCostos!$A$1:$E$21</definedName>
  </definedNames>
  <calcPr calcId="191028"/>
  <customWorkbookViews>
    <customWorkbookView name="John Henry Osorio Perea - Vista personalizada" guid="{B344FB07-4E4E-4356-8360-9C856BDF4D28}" mergeInterval="0" personalView="1" maximized="1" xWindow="-8" yWindow="-8" windowWidth="1936" windowHeight="1056" tabRatio="941" activeSheetId="1"/>
    <customWorkbookView name="Jennifer Dahana Gutierrez Luna - Vista personalizada" guid="{77337186-7B91-4AA7-8A9B-A289906DCABD}" mergeInterval="0" personalView="1" maximized="1" xWindow="-8" yWindow="-8" windowWidth="1382" windowHeight="744" tabRatio="905" activeSheetId="10"/>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94" i="1" l="1"/>
  <c r="E11" i="19" l="1"/>
  <c r="E10" i="19" s="1"/>
  <c r="I9" i="21" l="1"/>
  <c r="I10" i="21"/>
  <c r="I11" i="21"/>
  <c r="H31" i="21" l="1"/>
  <c r="I30" i="21"/>
  <c r="I29" i="21"/>
  <c r="I28" i="21"/>
  <c r="I27" i="21"/>
  <c r="I26" i="21"/>
  <c r="I25" i="21"/>
  <c r="I24" i="21"/>
  <c r="I23" i="21"/>
  <c r="I22" i="21"/>
  <c r="I21" i="21"/>
  <c r="I20" i="21"/>
  <c r="I19" i="21"/>
  <c r="I18" i="21"/>
  <c r="I17" i="21"/>
  <c r="I16" i="21"/>
  <c r="I15" i="21"/>
  <c r="I14" i="21"/>
  <c r="I13" i="21"/>
  <c r="I12" i="21"/>
  <c r="I31" i="21" l="1"/>
  <c r="D11" i="19"/>
  <c r="B12" i="19"/>
  <c r="B11" i="19"/>
  <c r="A12" i="19"/>
  <c r="A11" i="19"/>
  <c r="B10" i="19"/>
  <c r="B9" i="20" s="1"/>
  <c r="A10" i="19"/>
  <c r="A9" i="20" s="1"/>
  <c r="F10" i="20"/>
  <c r="F9" i="20"/>
  <c r="A6" i="20"/>
  <c r="D10" i="19" l="1"/>
  <c r="G12" i="19"/>
  <c r="H12" i="19" l="1"/>
  <c r="H11" i="19" s="1"/>
  <c r="H10" i="19" s="1"/>
  <c r="G11" i="19"/>
  <c r="H13" i="19" l="1"/>
  <c r="E9" i="20"/>
  <c r="D14" i="20" s="1"/>
  <c r="G10" i="19"/>
  <c r="G13" i="19" s="1"/>
  <c r="E61" i="1" l="1"/>
  <c r="E10" i="2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INSTITUTO</author>
  </authors>
  <commentList>
    <comment ref="D8" authorId="0" shapeId="0" xr:uid="{00000000-0006-0000-0400-000001000000}">
      <text>
        <r>
          <rPr>
            <b/>
            <sz val="9"/>
            <color indexed="81"/>
            <rFont val="Tahoma"/>
            <family val="2"/>
          </rPr>
          <t>G= Gobierno
P= Privado</t>
        </r>
      </text>
    </comment>
  </commentList>
</comments>
</file>

<file path=xl/sharedStrings.xml><?xml version="1.0" encoding="utf-8"?>
<sst xmlns="http://schemas.openxmlformats.org/spreadsheetml/2006/main" count="279" uniqueCount="236">
  <si>
    <t>ANEXO TECNICO</t>
  </si>
  <si>
    <t>Nombre de la Hoja</t>
  </si>
  <si>
    <t>Descripción</t>
  </si>
  <si>
    <t>Diligenciar por parte del oferente</t>
  </si>
  <si>
    <t xml:space="preserve">EMR </t>
  </si>
  <si>
    <t>Especificaciones Mínima requeridas del servicio</t>
  </si>
  <si>
    <t>SI</t>
  </si>
  <si>
    <t>Talento Humano</t>
  </si>
  <si>
    <t>Personal de Implementación</t>
  </si>
  <si>
    <t>Experiencia</t>
  </si>
  <si>
    <t xml:space="preserve">Experiencia del proponente </t>
  </si>
  <si>
    <t>CostoProductosServicio</t>
  </si>
  <si>
    <t>Costos de productos de servicios</t>
  </si>
  <si>
    <t>TotalCostos</t>
  </si>
  <si>
    <t>Total de costos de los servicios</t>
  </si>
  <si>
    <t>NO</t>
  </si>
  <si>
    <t>ESPEFICICACIONES  REQUERIDAS</t>
  </si>
  <si>
    <t>ITEM</t>
  </si>
  <si>
    <t>EMR-###</t>
  </si>
  <si>
    <t>Caracteristicas Técnicas</t>
  </si>
  <si>
    <t>CANTIDAD</t>
  </si>
  <si>
    <t>CARACTERÍSTICAS TÉCNICAS 
QUE SE OFERTAN</t>
  </si>
  <si>
    <t xml:space="preserve">CUMPLE </t>
  </si>
  <si>
    <t>NO CUMPLE</t>
  </si>
  <si>
    <t>OBSERVACION</t>
  </si>
  <si>
    <t>1.1.1.</t>
  </si>
  <si>
    <t>EMR-111</t>
  </si>
  <si>
    <t>Obligaciones Especificas</t>
  </si>
  <si>
    <t xml:space="preserve">Garantizar la calidad de los productos entregados en cada actividad requerida del contrato, atendiendo las especificaciones técnicas solicitadas y asegurando que los productos cumplen con las políticas de seguridad de la información establecidas por el INC y por la normatividad colombiana. </t>
  </si>
  <si>
    <t xml:space="preserve">Elaborar y entregar los informes requeridos y/ acordados previamente en los criterios de aceptación de entregables. </t>
  </si>
  <si>
    <t>Diseñar reportes, de manera ágil y eficiente, del comportamiento de las variables e indicadores de seguimiento de tareas más relevantes por medio de la visualización de un tablero de control.</t>
  </si>
  <si>
    <t xml:space="preserve">Garantizar que la solución desarrollada e implementada, esté en consonancia con los lineamientos de la política de Gobierno Digital establecidos en el Decreto 1008 del 14 de junio de 2018, expedido por el Ministerio de Tecnologías de la Información y las Comunicaciones.  </t>
  </si>
  <si>
    <t>Proveer la Gerencia de proyecto necesaria para el desarrollo del contrato con la disponibilidad suficiente para garantizar el éxito del proyecto.</t>
  </si>
  <si>
    <t xml:space="preserve">El INC podrá solicitar cambio de personal al contratista si existe insatisfacción del servicio, o por razones de fuerza mayor. Para esto el supervisor del Contrato revisará previamente las hojas de vida de las personas sugeridas por el contratista y las aprobará si se encuentra de acuerdo con las mismas. </t>
  </si>
  <si>
    <t>El contratista será quien coordine la realización de pruebas de funcionamiento de los ajustes realizados sobre la implementación las cuales deberán realizar y aprobarse por el INC, previas a la puesta en marcha de la solución.</t>
  </si>
  <si>
    <t>Entregar al Instituto Nacional de Cancerología E.S.E la propiedad de todo el trabajo que será considerado "trabajo por encargo" y su propiedad corresponderá al INC desde el momento de su creación y no podrá ser utilizado por la empresa seleccionada para ningún otro propósito que no sea en beneficio del INC conforme al anexo derivado de este proceso de selección o de otra manera que esté específicamente prevista. Todo Producto de Trabajo y los Derechos de Propiedad Intelectual relacionados deben ser prontamente transferidos y/o entregados al Instituto Nacional de Cancerología E.S.E. En conclusión, todo Producto de Trabajo pertenecerá exclusivamente al Instituto Nacional de Cancerología E.S.E, teniendo el derecho de obtener y conservar a su nombre, las patentes, derechos de autor y marcas registradas o toda otra protección que sea apropiada en el caso, en los términos previstos en los artículos 167 y 169 de la Ley 1955 de 2019 (Plan Nacional de Desarrollo 2019-2022) y demás normas concordantes, y de acuerdo con el acuerdo de confidencialidad y deber de secreto anexo.</t>
  </si>
  <si>
    <t xml:space="preserve">Documentar, presentar y entregar de forma clara y estructurada todos los procesos ejecutados con el fin de facilitar el futuro mantenimiento de los productos entregados. </t>
  </si>
  <si>
    <t xml:space="preserve">Proteger la información confidencial que se encuentre en su posesión y control, empleando por lo menos los mismos medios que utiliza para proteger su propia información confidencial, pero en todos los casos, no menos que los medios que sean razonables, de acuerdo con el acuerdo de confidencialidad y deber de secreto </t>
  </si>
  <si>
    <t>1.1.2.</t>
  </si>
  <si>
    <t>EMR-112</t>
  </si>
  <si>
    <t>1.1.3.</t>
  </si>
  <si>
    <t>EMR-113</t>
  </si>
  <si>
    <t>Caracteristicas Seguridad</t>
  </si>
  <si>
    <t>1.1.4.</t>
  </si>
  <si>
    <t>EMR-114</t>
  </si>
  <si>
    <t>Gestión  de Proyectos</t>
  </si>
  <si>
    <t>Inicio</t>
  </si>
  <si>
    <t>Elaboración del Project Chárter o acta de constitución del proyecto</t>
  </si>
  <si>
    <t>Cronograma General de actividades</t>
  </si>
  <si>
    <t>Matriz de Interesados</t>
  </si>
  <si>
    <t>Matriz de Comunicaciones</t>
  </si>
  <si>
    <t>Matriz de Riesgos</t>
  </si>
  <si>
    <t>Planeación</t>
  </si>
  <si>
    <t>Documento de Plan de Gestión del Proyecto de Implementación del Proceso de Contratación en el iBPMS de Aura Portal</t>
  </si>
  <si>
    <t>Cronograma detallado de actividades</t>
  </si>
  <si>
    <t>Revisión Proceso Actual</t>
  </si>
  <si>
    <t>La entrevista con los actores</t>
  </si>
  <si>
    <t xml:space="preserve">El análisis de la documentación de los procesos. </t>
  </si>
  <si>
    <t>La documentación del análisis</t>
  </si>
  <si>
    <t>La validación del entendimiento y documentación.</t>
  </si>
  <si>
    <t>Modelización</t>
  </si>
  <si>
    <t>Arquitectura Actual del Proceso As-Is</t>
  </si>
  <si>
    <t>Arquitectura Esperada del Proceso To-Be</t>
  </si>
  <si>
    <t>Análisis de Brechas</t>
  </si>
  <si>
    <t>Documentación de casos de uso</t>
  </si>
  <si>
    <t>Implementación</t>
  </si>
  <si>
    <t>Arquitectura de la Solución</t>
  </si>
  <si>
    <t>Estructura de Datos</t>
  </si>
  <si>
    <t>Inventario de Servicios de Integración</t>
  </si>
  <si>
    <t>Lista de roles y ejecutores</t>
  </si>
  <si>
    <t>Lista de notificaciones del proceso</t>
  </si>
  <si>
    <t>Pruebas</t>
  </si>
  <si>
    <t>Plan de Pruebas - Casos de Uso</t>
  </si>
  <si>
    <t>Acta de Pruebas Ejecutadas</t>
  </si>
  <si>
    <t>Optimización</t>
  </si>
  <si>
    <t>Listado de Posibles correcciones</t>
  </si>
  <si>
    <t>Relación de procesos Optimizados y corregidos</t>
  </si>
  <si>
    <t>Plan de capacitaciones</t>
  </si>
  <si>
    <t>Actas de ejecución de las capacitaciones programadas</t>
  </si>
  <si>
    <t>Generación y divulgación de guías de usuario</t>
  </si>
  <si>
    <t>Apoyo a plan de comunicaciones interno y externo</t>
  </si>
  <si>
    <t>Salida en Vivo</t>
  </si>
  <si>
    <t>Parámetros de reglas de negocio productivas</t>
  </si>
  <si>
    <t>Parámetros de servicios web productivos</t>
  </si>
  <si>
    <t>Promoción de Proceso de Pruebas a Producción.</t>
  </si>
  <si>
    <t>2.1</t>
  </si>
  <si>
    <t>EMR-21</t>
  </si>
  <si>
    <t xml:space="preserve">COMPAÑÍA PROPONENTE: </t>
  </si>
  <si>
    <t>DIRECCIÓN:</t>
  </si>
  <si>
    <t>TELÉFONO:</t>
  </si>
  <si>
    <t>CORREO ELECTRÓNICO:</t>
  </si>
  <si>
    <t>ANEXO TALENTO HUMANO</t>
  </si>
  <si>
    <t>EVALUACIÓN REQUISITOS EXIGIBLES</t>
  </si>
  <si>
    <t>PERFIL REQUERIDO</t>
  </si>
  <si>
    <t>Perfil</t>
  </si>
  <si>
    <t>Certificaciones</t>
  </si>
  <si>
    <t>Experiencia General</t>
  </si>
  <si>
    <t>Tiempo experiencia a certificar</t>
  </si>
  <si>
    <t>Cantidad</t>
  </si>
  <si>
    <t>Cumple o No cumple</t>
  </si>
  <si>
    <t>Folio</t>
  </si>
  <si>
    <t>TALENTO HUMANO</t>
  </si>
  <si>
    <t xml:space="preserve"> </t>
  </si>
  <si>
    <t>Gerente de   Proyecto</t>
  </si>
  <si>
    <t>IIngeniería de Sistemas, Ingeniería Industrial, y carreras STEM (Science Technology, Engineering, Math).
 Posgrado en las áreas relacionada s con la gerencia de proyectos.</t>
  </si>
  <si>
    <t>Tarjeta profesional 
Certificación PMP Vigente</t>
  </si>
  <si>
    <t>Experiencia comprobable mínima de 6 años desempeñan do el rol como gerente o coordinador o líder de Proyectos.</t>
  </si>
  <si>
    <t>Registrar #folio hoja de vida</t>
  </si>
  <si>
    <t>Ingeniería de Sistemas, Ingeniería Industrial, y carreras STEM (Science Technology, Engineering, Math)
Posgrado en las áreas relacionada s con los estudios de pregrado exigidos</t>
  </si>
  <si>
    <t>4 años experiencia General
4 Proyectos</t>
  </si>
  <si>
    <t>Ingeniería de sistemas, Ingeniería Industrial, administrador de empresas, y carreras STEM (Science Technology, Engineering, Math)</t>
  </si>
  <si>
    <t>3 años experiencia General
3 Proyectos</t>
  </si>
  <si>
    <t>Arquitecto de soluciones</t>
  </si>
  <si>
    <t>Documentador</t>
  </si>
  <si>
    <t>Técnico o tecnólogo en sistemas, Ingeniería de sistemas, Ingeniería Industrial, administrador de empresas, y carreras STEM (Science Technology, Engineering, Math)</t>
  </si>
  <si>
    <t>Experiencia comprobable mínima de 2 años como documentado r de proyectos</t>
  </si>
  <si>
    <t>2 años experiencia General
1 Proyecto</t>
  </si>
  <si>
    <t>Ingeniero de pruebas y calidad</t>
  </si>
  <si>
    <t>Tarjeta profesional</t>
  </si>
  <si>
    <t>Experiencia comprobable mínima de 2 años como ingeniero de pruebas</t>
  </si>
  <si>
    <t>Nota: Si el oferente considera que para cumplir alguno de los perfiles requeriere más de un recurso, lo puede ofertar sin que esto incremente los costos del personal.</t>
  </si>
  <si>
    <t>COMPAÑÍA PROPONENTE:</t>
  </si>
  <si>
    <t>ANEXO EXPERIENCIA</t>
  </si>
  <si>
    <t>EXPERIENCIA DEL PROPONENTE</t>
  </si>
  <si>
    <t>OBJETO</t>
  </si>
  <si>
    <t>ENTIDAD CONTRATANTE</t>
  </si>
  <si>
    <t>SECTOR ENTIDAD CONTRATANTE</t>
  </si>
  <si>
    <t>PLAZO EJECUCIÓN EN MESES</t>
  </si>
  <si>
    <t xml:space="preserve">FECHA DE INICIACIÓN </t>
  </si>
  <si>
    <t xml:space="preserve">FECHA DE TERMINACIÓN </t>
  </si>
  <si>
    <t>VALOR EN PESOS</t>
  </si>
  <si>
    <t>SMMLV</t>
  </si>
  <si>
    <t>(G, P)</t>
  </si>
  <si>
    <t>día/mes/año</t>
  </si>
  <si>
    <t>TOTALES</t>
  </si>
  <si>
    <t>ANEXO COSTOS PRODUCTOS Y SERVICIOS</t>
  </si>
  <si>
    <t>CONVOCATORIA PÚBLICA N° XXX - 2020</t>
  </si>
  <si>
    <t>EMR-##</t>
  </si>
  <si>
    <t>DESCRIPCIÓN</t>
  </si>
  <si>
    <t>CANT</t>
  </si>
  <si>
    <t>COSTOS MENSUALES 
Contrato</t>
  </si>
  <si>
    <t>Vr. Unitario</t>
  </si>
  <si>
    <t xml:space="preserve">IVA
% </t>
  </si>
  <si>
    <t>IVA
Total</t>
  </si>
  <si>
    <t>Valor Total con IVA</t>
  </si>
  <si>
    <t>Pesos Colombianos, sin centavos</t>
  </si>
  <si>
    <t xml:space="preserve">TOTAL </t>
  </si>
  <si>
    <t>______________________________________________</t>
  </si>
  <si>
    <t>FIRMA REPRESENTANTE LEGAL</t>
  </si>
  <si>
    <t xml:space="preserve">RESUMEN COSTOS </t>
  </si>
  <si>
    <t>COSTO TOTAL IVA INCLUIDO</t>
  </si>
  <si>
    <t>SUBTOTAL</t>
  </si>
  <si>
    <t>TOTAL CONTRATO  INCLUIDO IVA</t>
  </si>
  <si>
    <t xml:space="preserve">NOTA: </t>
  </si>
  <si>
    <t>Si los valores de la columnas Costo Total Iva Incluido no estan en verde, es un indicador de que los valores tope estimados sobrepasan el presupuesto</t>
  </si>
  <si>
    <t>Cumplir con el 100% de las actividades técnicas conforme al anexo Técnico.</t>
  </si>
  <si>
    <t>Cumplir con el 100% de las actividades de Seguridad de la Información conforme al anexo Técnico.</t>
  </si>
  <si>
    <t>Entregar la documentación correspondiente.</t>
  </si>
  <si>
    <t xml:space="preserve">Realizar el desarrollo e implementación de la integración entre los aplicativos SAP y Microsoft Teams, objeto de la presente invitación. </t>
  </si>
  <si>
    <t>Realizar las actividades técnicas adicionales conforme al alcance del anexo técnico.</t>
  </si>
  <si>
    <t>Disponer del personal idóneo para realizar las actividades de técnicas.</t>
  </si>
  <si>
    <t xml:space="preserve">Realizar la actividad de revisión del proceso actual, buscando la optimización de este, previo al inicio de la etapa de implementación de la solución. </t>
  </si>
  <si>
    <t xml:space="preserve">Contar con un sistema de informes y reportes, de acuerdo con las necesidades institucionales que se definan en la fase de modelización. </t>
  </si>
  <si>
    <t>Definir el plan de ejecución del proyecto para el logro del objetivo propuesto, ajustado y concertado con la supervisión del contrato, el cual deberá ser entregado dentro los (2) días calendario posteriores a la legalización del contrato y mantenerse actualizado, durante la ejecución de este.  Esto deberá realizarse de acuerdo con metodologías de seguimiento de proyectos como PMI, Metodologías Agiles de desarrollo etc.</t>
  </si>
  <si>
    <t>Realizar a satisfacción las entregas, de acuerdo con lo establecido en el plan de ejecución en condiciones óptimas, con el pleno cumplimiento de las especificaciones técnicas exigidas.</t>
  </si>
  <si>
    <t xml:space="preserve">Establecer mecanismos para la administración de sistemas de protección, usuarios, claves, y todo lo requerido con referencia a la protección de datos institucionales que se requieran en torno a la solución contratada. </t>
  </si>
  <si>
    <t>Brindar garantía y soporte técnico por un (1) año sobre la solución implementado a partir del recibo a satisfacción. El soporte se debe efectuar localmente o remoto, (a discrecionalidad del INC) atendiendo los requerimientos de áreas usuarias y técnicas del Instituto Nacional de Cancerología en lo que refiere a posibles fallas, de acuerdo con lo definido en el ANEXO No  7 TecnicosInvitacionPublica_SAP_TEAMS</t>
  </si>
  <si>
    <t xml:space="preserve">Asignar personal técnico y profesional con los conocimientos y experiencia necesarios para realizar este tipo de labores, de acuerdo con los perfiles establecidos en el ANEXO No  7 TecnicosInvitacionPublica_SAP_TEAMS. </t>
  </si>
  <si>
    <t>Los desarrollos o modelos de implementación realizados serán de propiedad del INC, junto con la documentación técnica y la transferencia tecnológica necesaria, de acuerdo con el acuerdo de confidencialidad anexo.</t>
  </si>
  <si>
    <t xml:space="preserve">Realizar la transferencia de conocimiento para que los funcionarios del Instituto Nacional de Cancerología E.S.E., sean autosuficientes en la administración y operación de la solución tecnológica entregada.  Para tal efecto deberá definir un plan de capacitación acordado con el INC.  </t>
  </si>
  <si>
    <t>El contratista deberá para la ejecución del contrato poner a disposición del INC los perfiles de personal ofertados, o en su defecto, para la ejecución del contrato deberá contar con perfiles de las mismas características o superiores a las establecidas en el ANEXO No  7 TecnicosInvitacionPublica_SAP_TEAMS, previo aval del supervisor técnico del contrato.</t>
  </si>
  <si>
    <t xml:space="preserve">Diseñar, construir, instalar, probar, entregar y poner en operación (puesta a punto) la solución de integración entre los aplicativos SAP y Microsoft Teams, objeto de la presente invitación, incluyendo los diferentes componentes requeridos en la presente contratación, garantizando que su puesta en funcionamiento se encuentre acorde a los planes de trabajo y requerimientos del INC.  </t>
  </si>
  <si>
    <t xml:space="preserve">El proveedor en todo momento debe garantizar la disponibilidad, Integridad, confidencialidad, trazabilidad y autenticidad del aplicativo/software/desarrollo objeto del contrato  </t>
  </si>
  <si>
    <t>El proveedor debe asegurar que el aplicativo/software/desarrollo esté preparado para tener compatibilidad con el protocolo IPV6 (IPV6 ready)</t>
  </si>
  <si>
    <t>Se debe limitar el uso del software/licencias solo a usuarios y sistemas autorizados por medio del manejo de roles y perfiles debidamente documentados. Se deben Identificar de forma inequívoca a los usuarios y sistemas que interactúan con el software. La información confidencial solo puede ser consultada por los perfiles autorizados e igualmente restringir documentos de consulta según los privilegios o permisos asociados.</t>
  </si>
  <si>
    <t>El aplicativo/software/desarrollo debe ser compatible con el sistema de antivirus que maneja el instituto, y no debe requerir su deshabilitación. El proveedor debe entregar las exclusiones de puertos y permisos necesarios para operar sin afectar la seguridad de los equipos o servidores donde se despliegue la aplicación.</t>
  </si>
  <si>
    <t>El acceso a los diferentes ambientes (desarrollo y producción) deben estar completamente segregados y los proveedores y/o desarrolladores no deben tener acceso al ambiente de producción, en caso de ser requerido el acceso al ambiente de producción deberá estar justificado por el coordinador del área y/o por el supervisor de contrato  y su acceso será controlado y supervisado por personal del INC; bajo ninguna circunstancia se realizaran ajustes al ambiente de producción sin pasar por el ambiente de desarrollo, ni por el procedimiento de control de versiones respectivo.</t>
  </si>
  <si>
    <t>Se deben poder obtener el registro de cada acción o evento que tenga lugar en el aplicativo (logs).  Estos registros deben servir para contrarrestar el repudio de eventos por parte de los usuarios.</t>
  </si>
  <si>
    <t>Las aplicaciones/desarrollos/software deben permitir generar informe sobre los usuarios activos, los perfiles de estos, los usuarios inactivos con sus fechas de bajas y altas de la aplicación a fin de hacer auditorías de usuarios periódicamente.</t>
  </si>
  <si>
    <t>Se deben aplicar técnicas de construcción seguras en el desarrollo de aplicaciones que tengan interfaces de entrada y de salida. Las técnicas de construcción segura brindan orientación sobre técnicas de autenticación de usuarios, control de sesiones seguras y validación de datos, desinfección y eliminación de códigos de depuración (Debugging Codes). El sistema debe desarrollarse aplicando patrones y recomendaciones de programación que incrementen la seguridad de datos.</t>
  </si>
  <si>
    <t>A nivel de la base de datos (Si aplica) debe poder definirse reglas de validación de integridad de datos (unicidad, referencial y negocio).</t>
  </si>
  <si>
    <t>El sistema debe contemplar un modelo de datos que garantice base de datos única para evitar que se pueda presentar duplicidad de información.</t>
  </si>
  <si>
    <t>La información del instituto se debe transmitir o publicar utilizando técnicas de ciframiento de manera segura. El aplicativo/software/desarrollo debe estar preparado y debe soportar el uso de certificados digitales SSL.</t>
  </si>
  <si>
    <t>EL PROVEEDOR debe asegurar que todo intercambio de información realizado entre aplicaciones se realizará de manera automática desde las mismas aplicaciones, con el fin de reducir las posibilidades de error humano y la pérdida de confidencialidad e integridad de la información.</t>
  </si>
  <si>
    <t>El PROVEEDOR debe evitar la utilización de información de los pacientes y ciudadanos como material de desarrollo, pruebas y/o capacitación durante la ejecución de su servicio. Se deben preparar y contar una data ofuscada o de prueba previamente preparada para realizar estas labores.</t>
  </si>
  <si>
    <t>El sistema debe incluir uso de criptografía para transacciones y/o campos sensibles según lo indiquen las normas vigentes y las necesidades específicas del desarrollo de acuerdo como lo determine el INC.</t>
  </si>
  <si>
    <t>El aplicativo/software/desarrollo debe contar con controles de validación de datos y filtrado para evitar ataques de inyección de código o datos contaminados para provocar funcionamientos no deseados en la aplicación.</t>
  </si>
  <si>
    <t>El proveedor debe prevenir que el aplicativo /software pueda configurar una exposición accidental de datos, o exposición de archivos de configuración o credenciales de acceso que pueden ser empleados en un posible ataque sobre el sistema.</t>
  </si>
  <si>
    <t xml:space="preserve">Los archivos de configuración de la aplicación/software/ desarrollo donde se requiera colocar variables de entorno, nombres de bases de datos, IPS, usuario y contraseñas, deben ser protegidos con técnicas de ciframiento, ofuscamiento y  medidas adicionales de seguridad </t>
  </si>
  <si>
    <t xml:space="preserve">El desarrollo/aplicativo/software debe asegurar los aspectos de la transacción, cifrando u ofuscando la información de autenticación secreta de usuario (User´s Secret Authentication Information), validando y verificando que la transacción permanezca confidencial y que se mantenga la privacidad asociada con todas las partes involucradas. </t>
  </si>
  <si>
    <t>EL PROVEEDOR debe asegurarse de que el almacenamiento de los detalles de la transacción esté afuera de cualquier entorno accesible públicamente, por ejemplo, en una plataforma de almacenamiento existente en la intranet de la organización, y no retenido ni expuesto en un medio de almacenamiento accesible directamente desde Internet.</t>
  </si>
  <si>
    <t xml:space="preserve">El PROVEEDOR debe utilizar un programa manejador seguro de contraseñas para almacenar las contraseñas de administración de todos los componentes del desarrollo / aplicación/ software objeto del contrato.  </t>
  </si>
  <si>
    <t>El PROVEEDOR debe utilizar un aplicativo con el cual establezca un control de versiones de código, y con el cual se mantenga documentados, se controlen y se registren los cambios del código fuente del aplicativo /desarrollo.  Este debe permitir realizar la trazabilidad de los cambios realizados en el código y el control estricto de las versiones en los diferentes ambientes (desarrollo y producción)</t>
  </si>
  <si>
    <t>Cuando ocurran cambios de las configuraciones de seguridad en el software/ aplicativo objeto del contrato, es necesario que sean comunicados previamente por escrito al supervisor de contrato y al Oficial de seguridad de la información en el INC, y a ser posible que se realice un Backup previamente.</t>
  </si>
  <si>
    <t xml:space="preserve">EL PROVEEDOR deberá elaborar y ejecutar un programa detallado de actividades y entradas de las pruebas y salidas esperadas en una variedad de condiciones. (Pruebas de Controles Automáticos) </t>
  </si>
  <si>
    <t>El PROVEEDOR debe revisar y registrar de forma periódica los cambios que se pueden producir en las amenazas que existen sobre el aplicativo /software ofertado. Cualquier cambio en los niveles de riesgo o en la aparición de nuevas amenazas deben ser reportados al supervisor de contrato.</t>
  </si>
  <si>
    <t>Se debe informar al Supervisor de contrato y Oficial de seguridad de la información en el INC de cualquier incidencia relacionada con seguridad de la información de manera inmediata.</t>
  </si>
  <si>
    <t>El PROVEEDOR debe firmar y cumplir acuerdo de confidencialidad, manejo de datos personales, derechos de autor y deber secreto con el INC.</t>
  </si>
  <si>
    <t xml:space="preserve">El proveedor debe realizar Backup periódico de la aplicación con frecuencia diaria a la base de datos con retención semanal, y con frecuencia semanal a la media, plugins y widgets con una retención mensual, independientemente de la infraestructura donde se publique el desarrollo/software/aplicación. Los medios para almacenamiento y retención de Backup los debe proveer el oferente. El oferente deberá entregar mensualmente en medio magnético un backup del desarrollo/software/aplicación y de la herramienta de versionamiento al supervisor de contrato, mientras dure la ejecución del contrato. </t>
  </si>
  <si>
    <t>El PROVEEDOR debe gestionar de manera oportuna actualizaciones o parches del software/aplicación/desarrollo, sin afectación del servicio prestado al INC.</t>
  </si>
  <si>
    <t>El proveedor deberá apoyar todas las labores de revisión de seguridad de la información, e instalación de medidas adicionales de seguridad con a las que cuenta el instituto para la protección de sus servicios dentro de los cuales pueden estar: Firewall, WAF, DDOS, IPS, Antivirus, Monitores, NAC, sin limitar medidas adicionales que utilice el INC.</t>
  </si>
  <si>
    <t>El proveedor deberá atender todos los requerimientos de auditoria, pruebas de vulnerabilidades pruebas de penetración y hacking ético que programe el instituto sobre el desarrollo/aplicación/software, y debe gestionar los planes de remediación resultantes de dichas pruebas.</t>
  </si>
  <si>
    <t>El PROVEEDOR debe Propender por el buen uso de tipo laboral de recursos de canales, internet, correo y recursos tecnológicos del INC que le sean puestos disposición durante la duración del contrato.</t>
  </si>
  <si>
    <t>OWASP - Se deben cumplir con los controles relativos a OWASP especificados en el anexo tecnico No. 3</t>
  </si>
  <si>
    <t>capacitaciones</t>
  </si>
  <si>
    <t>Servicios de desarrollo e implementación de la integración de la herramienta de agendamiento de citas médicas SAP, con la herramienta de Telesalud con que cuenta el INC, Microsoft Teams, lo anterior de acuerdo con las condiciones establecidas y descritas en el anexo técnico de acuerdo a las obligaciones especificas, caracteristicas tecnicas, caracteristicas de seguridad, y gestión de proyectos, enumeradas en los EMR anteriormente descritos</t>
  </si>
  <si>
    <t>Tarjeta profesional
Certificación Microsoft Office 365</t>
  </si>
  <si>
    <t>Experiencia comprobable mínima de 4 años como Arquitecto de soluciones Microsoft</t>
  </si>
  <si>
    <t>Ingeniero de desarrollo</t>
  </si>
  <si>
    <t>Tarjeta profesional Certificación desarrollo Office 365</t>
  </si>
  <si>
    <t xml:space="preserve">Experiencia comprobable mínima de 3 años como Desarrollador y/o implementador de aplicaciones sobre plataforma Office 365 </t>
  </si>
  <si>
    <t>Garantizar el soporte y mantenimiento de la solución durante 6 meses.</t>
  </si>
  <si>
    <t>6 años experiencia General</t>
  </si>
  <si>
    <t>la oferta de servicios deberá contemplar la construcción de un mecanismo de integración que permita, una vez se configuren los datos en la Agenda De Pacientes SAP, agendar una videollamada entre médicos y pacientes a través de Microsoft Teams</t>
  </si>
  <si>
    <t>Power Automate: Será el agente automatizador del proceso de integración.</t>
  </si>
  <si>
    <t>SharePoint Online: Servirá como repositorio de los parámetros requeridos por los flujos a construir, y llevará a trazabilidad de los registros de citas agendadas, modificadas o anuladas.</t>
  </si>
  <si>
    <t>Microsoft Graph: Permitirá registrar en Microsoft Teams citas con la opción de video llamadas. Además, permitirá consultar información requerida para el desarrollo y que este contenida en el ambiente de Office365.</t>
  </si>
  <si>
    <t>Esta integración deberá ser abordada usando los servicios de automatización e integración contenidos en Office365. Aprovechando los servicios de Office365 con los cuales cuenta actualmente INC. Los servicios para utilizar serían:</t>
  </si>
  <si>
    <t>Una vez se reciban los datos correspondientes desde SAP, se generará una cita de videollamada en Microsoft Teams con las siguientes características:</t>
  </si>
  <si>
    <r>
      <t>·</t>
    </r>
    <r>
      <rPr>
        <sz val="7"/>
        <color rgb="FF000000"/>
        <rFont val="Times New Roman"/>
        <family val="1"/>
      </rPr>
      <t xml:space="preserve">       </t>
    </r>
    <r>
      <rPr>
        <sz val="11"/>
        <color rgb="FF000000"/>
        <rFont val="Arial"/>
        <family val="2"/>
      </rPr>
      <t>En este caso, el Web Service o API a consumir será suministrado por el INC.</t>
    </r>
  </si>
  <si>
    <r>
      <t>·</t>
    </r>
    <r>
      <rPr>
        <sz val="7"/>
        <color rgb="FF000000"/>
        <rFont val="Times New Roman"/>
        <family val="1"/>
      </rPr>
      <t xml:space="preserve">       </t>
    </r>
    <r>
      <rPr>
        <sz val="11"/>
        <color rgb="FF000000"/>
        <rFont val="Arial"/>
        <family val="2"/>
      </rPr>
      <t>Registro de Fecha y horas de inicio y fin según la configuración de SAP.</t>
    </r>
  </si>
  <si>
    <r>
      <t>·</t>
    </r>
    <r>
      <rPr>
        <sz val="7"/>
        <color rgb="FF000000"/>
        <rFont val="Times New Roman"/>
        <family val="1"/>
      </rPr>
      <t xml:space="preserve">       </t>
    </r>
    <r>
      <rPr>
        <sz val="11"/>
        <color rgb="FF000000"/>
        <rFont val="Arial"/>
        <family val="2"/>
      </rPr>
      <t>Un nombre de asunto, entre SAP y Microsoft Teams para las operaciones de actualización o eliminación de la cita.</t>
    </r>
  </si>
  <si>
    <r>
      <t>·</t>
    </r>
    <r>
      <rPr>
        <sz val="7"/>
        <color rgb="FF000000"/>
        <rFont val="Times New Roman"/>
        <family val="1"/>
      </rPr>
      <t xml:space="preserve">       </t>
    </r>
    <r>
      <rPr>
        <sz val="11"/>
        <color rgb="FF000000"/>
        <rFont val="Arial"/>
        <family val="2"/>
      </rPr>
      <t>Una descripción de la cita, la cual tendrá un texto fijo y archivos PDF adjuntos.</t>
    </r>
  </si>
  <si>
    <r>
      <t>·</t>
    </r>
    <r>
      <rPr>
        <sz val="7"/>
        <color rgb="FF000000"/>
        <rFont val="Times New Roman"/>
        <family val="1"/>
      </rPr>
      <t xml:space="preserve">       </t>
    </r>
    <r>
      <rPr>
        <sz val="11"/>
        <color rgb="FF000000"/>
        <rFont val="Arial"/>
        <family val="2"/>
      </rPr>
      <t>Configuración de recordatorios de la cita generada, usando las características de recordatorio de Microsoft Outlook Office 365.</t>
    </r>
  </si>
  <si>
    <r>
      <t>·</t>
    </r>
    <r>
      <rPr>
        <sz val="7"/>
        <color rgb="FF000000"/>
        <rFont val="Times New Roman"/>
        <family val="1"/>
      </rPr>
      <t xml:space="preserve">       </t>
    </r>
    <r>
      <rPr>
        <sz val="11"/>
        <color rgb="FF000000"/>
        <rFont val="Arial"/>
        <family val="2"/>
      </rPr>
      <t>Con cada nueva cita, modificación o eliminación de esta se registrará este comportamiento histórico dentro de SharePoint Online.</t>
    </r>
  </si>
  <si>
    <r>
      <t>·</t>
    </r>
    <r>
      <rPr>
        <sz val="7"/>
        <color rgb="FF000000"/>
        <rFont val="Times New Roman"/>
        <family val="1"/>
      </rPr>
      <t xml:space="preserve">       </t>
    </r>
    <r>
      <rPr>
        <sz val="11"/>
        <color rgb="FF000000"/>
        <rFont val="Arial"/>
        <family val="2"/>
      </rPr>
      <t>Recordatorios De Citas</t>
    </r>
  </si>
  <si>
    <r>
      <t>·</t>
    </r>
    <r>
      <rPr>
        <sz val="7"/>
        <color rgb="FF000000"/>
        <rFont val="Times New Roman"/>
        <family val="1"/>
      </rPr>
      <t xml:space="preserve">       </t>
    </r>
    <r>
      <rPr>
        <sz val="11"/>
        <color rgb="FF000000"/>
        <rFont val="Arial"/>
        <family val="2"/>
      </rPr>
      <t>Dentro del alcance se contempla la construcción de un flujo adicional que se encargue de enviar correos electrónicos a los pacientes para recordarles la cita que tienen programada.</t>
    </r>
  </si>
  <si>
    <r>
      <t>·</t>
    </r>
    <r>
      <rPr>
        <sz val="7"/>
        <color rgb="FF000000"/>
        <rFont val="Times New Roman"/>
        <family val="1"/>
      </rPr>
      <t xml:space="preserve">       </t>
    </r>
    <r>
      <rPr>
        <sz val="11"/>
        <color rgb="FF000000"/>
        <rFont val="Arial"/>
        <family val="2"/>
      </rPr>
      <t>En caso de que el paciente rechace la cita, esta deberá reportarlo al sistema SAP, en este caso Teams deberá generar un Web Service o API, para ser consumido por SAP.</t>
    </r>
  </si>
  <si>
    <t>Reportes</t>
  </si>
  <si>
    <t>Dentro del alcance se contempla la construcción de unos informes, de trazabilidad. La fuente de datos para este reporte será SharePoint Online. En esta fuente los flujos a construir registrarán y actualizarán los datos de las citas agendadas, actualizadas o eliminadas.   Se deberá garantizar que la información de cada cita este registrada, incluyendo los participantes, tiempo de duración de la cita agendada.</t>
  </si>
  <si>
    <t>La solución deberá tener dos alternativas de automatización, una de SAP hacia TEAMS, y otra desde TEAMS hacia SAP.</t>
  </si>
  <si>
    <r>
      <t>Consumir un Web Service o API de SAP:</t>
    </r>
    <r>
      <rPr>
        <sz val="11"/>
        <color rgb="FF000000"/>
        <rFont val="Arial"/>
        <family val="2"/>
      </rPr>
      <t xml:space="preserve"> En este caso el flujo será configurado para consumir (de manera periódica) un Web Service de SAP que regresará todos los datos requeridos para gestionar la creación, actualización o eliminación de citas del sistema.</t>
    </r>
  </si>
  <si>
    <r>
      <t>Exponer un Web Service o API para consumo de SAP:</t>
    </r>
    <r>
      <rPr>
        <sz val="11"/>
        <color rgb="FF000000"/>
        <rFont val="Arial"/>
        <family val="2"/>
      </rPr>
      <t xml:space="preserve"> En este caso SAP será quien consuma (bajo demanda o de manera periódica) la información de las citas, modificada o rechazadas. En este caso el flujo expondrá una API o WebService que permitirá gestionar la creación, actualización o eliminación de citas del sistema.</t>
    </r>
  </si>
  <si>
    <t>Garantizar la calidad del producto entregado durante 6 meses</t>
  </si>
  <si>
    <t>ARCHIVO EXCEL TECNICOS INVITACIONPUBLICA_SAP_TEAMS</t>
  </si>
  <si>
    <t>INTEGRACION SAP - TEAMS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</si>
</sst>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 #,##0_-;\-&quot;$&quot;\ * #,##0_-;_-&quot;$&quot;\ * &quot;-&quot;_-;_-@_-"/>
    <numFmt numFmtId="41" formatCode="_-* #,##0_-;\-* #,##0_-;_-* &quot;-&quot;_-;_-@_-"/>
    <numFmt numFmtId="164" formatCode="_(&quot;$&quot;\ * #,##0.00_);_(&quot;$&quot;\ * \(#,##0.00\);_(&quot;$&quot;\ * &quot;-&quot;??_);_(@_)"/>
    <numFmt numFmtId="165" formatCode="_ [$$-240A]\ * #,##0.00_ ;_ [$$-240A]\ * \-#,##0.00_ ;_ [$$-240A]\ * &quot;-&quot;??_ ;_ @_ "/>
    <numFmt numFmtId="166" formatCode="0.00000000000000%"/>
    <numFmt numFmtId="167" formatCode="_ [$$-240A]\ * #,##0.0000000000000000_ ;_ [$$-240A]\ * \-#,##0.0000000000000000_ ;_ [$$-240A]\ * &quot;-&quot;??_ ;_ @_ "/>
    <numFmt numFmtId="168" formatCode="_ [$$-240A]\ * #,##0_ ;_ [$$-240A]\ * \-#,##0_ ;_ [$$-240A]\ * &quot;-&quot;??_ ;_ @_ "/>
    <numFmt numFmtId="169" formatCode="_(&quot;$&quot;\ * #,##0_);_(&quot;$&quot;\ * \(#,##0\);_(&quot;$&quot;\ * &quot;-&quot;??_);_(@_)"/>
    <numFmt numFmtId="170" formatCode="0.000000000000000"/>
    <numFmt numFmtId="171" formatCode="[$$-240A]\ #,##0"/>
    <numFmt numFmtId="172" formatCode="0.0000000000000%"/>
    <numFmt numFmtId="173" formatCode="_(&quot;$&quot;\ * #,##0.00000_);_(&quot;$&quot;\ * \(#,##0.00000\);_(&quot;$&quot;\ * &quot;-&quot;??_);_(@_)"/>
  </numFmts>
  <fonts count="53" x14ac:knownFonts="1">
    <font>
      <sz val="11"/>
      <color theme="1"/>
      <name val="Calibri"/>
      <family val="2"/>
      <scheme val="minor"/>
    </font>
    <font>
      <sz val="10"/>
      <name val="Arial"/>
      <family val="2"/>
    </font>
    <font>
      <sz val="8"/>
      <name val="Verdana"/>
      <family val="2"/>
    </font>
    <font>
      <b/>
      <sz val="11"/>
      <name val="Verdana"/>
      <family val="2"/>
    </font>
    <font>
      <b/>
      <sz val="8"/>
      <name val="Verdana"/>
      <family val="2"/>
    </font>
    <font>
      <b/>
      <sz val="10"/>
      <color indexed="9"/>
      <name val="Verdana"/>
      <family val="2"/>
    </font>
    <font>
      <b/>
      <sz val="9"/>
      <name val="Verdana"/>
      <family val="2"/>
    </font>
    <font>
      <sz val="10"/>
      <name val="Verdana"/>
      <family val="2"/>
    </font>
    <font>
      <b/>
      <sz val="10"/>
      <name val="Verdana"/>
      <family val="2"/>
    </font>
    <font>
      <b/>
      <sz val="10"/>
      <color theme="0"/>
      <name val="Verdana"/>
      <family val="2"/>
    </font>
    <font>
      <sz val="11"/>
      <color theme="1"/>
      <name val="Calibri"/>
      <family val="2"/>
      <scheme val="minor"/>
    </font>
    <font>
      <b/>
      <sz val="12"/>
      <name val="Verdana"/>
      <family val="2"/>
    </font>
    <font>
      <u/>
      <sz val="10"/>
      <name val="Verdana"/>
      <family val="2"/>
    </font>
    <font>
      <b/>
      <sz val="9"/>
      <color indexed="81"/>
      <name val="Tahoma"/>
      <family val="2"/>
    </font>
    <font>
      <sz val="9"/>
      <name val="Arial"/>
      <family val="2"/>
    </font>
    <font>
      <b/>
      <sz val="11"/>
      <color theme="0"/>
      <name val="Verdana"/>
      <family val="2"/>
    </font>
    <font>
      <sz val="11"/>
      <name val="Calibri"/>
      <family val="2"/>
      <scheme val="minor"/>
    </font>
    <font>
      <b/>
      <sz val="9"/>
      <color theme="0"/>
      <name val="Verdana"/>
      <family val="2"/>
    </font>
    <font>
      <b/>
      <sz val="8"/>
      <color theme="0"/>
      <name val="Verdana"/>
      <family val="2"/>
    </font>
    <font>
      <b/>
      <sz val="11"/>
      <color rgb="FFFFFFFF"/>
      <name val="Arial"/>
      <family val="2"/>
    </font>
    <font>
      <b/>
      <sz val="11"/>
      <color rgb="FF000000"/>
      <name val="Arial"/>
      <family val="2"/>
    </font>
    <font>
      <sz val="11"/>
      <color rgb="FF000000"/>
      <name val="Arial"/>
      <family val="2"/>
    </font>
    <font>
      <sz val="10"/>
      <color theme="1"/>
      <name val="Calibri"/>
      <family val="2"/>
      <scheme val="minor"/>
    </font>
    <font>
      <sz val="10"/>
      <color rgb="FF000000"/>
      <name val="Arial Narrow"/>
      <family val="2"/>
    </font>
    <font>
      <b/>
      <sz val="10"/>
      <color theme="1"/>
      <name val="Arial Narrow"/>
      <family val="2"/>
    </font>
    <font>
      <sz val="10"/>
      <color theme="1"/>
      <name val="Arial Narrow"/>
      <family val="2"/>
    </font>
    <font>
      <b/>
      <sz val="11"/>
      <color theme="1"/>
      <name val="Calibri"/>
      <family val="2"/>
      <scheme val="minor"/>
    </font>
    <font>
      <b/>
      <sz val="11"/>
      <color theme="0"/>
      <name val="Calibri"/>
      <family val="2"/>
      <scheme val="minor"/>
    </font>
    <font>
      <sz val="11"/>
      <color theme="0"/>
      <name val="Calibri"/>
      <family val="2"/>
      <scheme val="minor"/>
    </font>
    <font>
      <sz val="9"/>
      <name val="Calibri"/>
      <family val="2"/>
      <scheme val="minor"/>
    </font>
    <font>
      <sz val="10"/>
      <name val="Calibri"/>
      <family val="2"/>
      <scheme val="minor"/>
    </font>
    <font>
      <b/>
      <sz val="11"/>
      <color theme="0"/>
      <name val="Arial"/>
      <family val="2"/>
    </font>
    <font>
      <b/>
      <sz val="10"/>
      <color theme="0"/>
      <name val="Arial"/>
      <family val="2"/>
    </font>
    <font>
      <u/>
      <sz val="10"/>
      <color theme="0"/>
      <name val="Verdana"/>
      <family val="2"/>
    </font>
    <font>
      <b/>
      <sz val="12"/>
      <color theme="0"/>
      <name val="Calibri"/>
      <family val="2"/>
      <scheme val="minor"/>
    </font>
    <font>
      <sz val="10"/>
      <color theme="0"/>
      <name val="Verdana"/>
      <family val="2"/>
    </font>
    <font>
      <sz val="10"/>
      <color rgb="FF333333"/>
      <name val="Arial Narrow"/>
      <family val="2"/>
    </font>
    <font>
      <b/>
      <sz val="12"/>
      <color theme="0"/>
      <name val="Verdana"/>
      <family val="2"/>
    </font>
    <font>
      <sz val="9"/>
      <name val="Verdana"/>
      <family val="2"/>
    </font>
    <font>
      <b/>
      <sz val="11"/>
      <color rgb="FFFF0000"/>
      <name val="Verdana"/>
      <family val="2"/>
    </font>
    <font>
      <sz val="8"/>
      <color rgb="FF000000"/>
      <name val="Calibri"/>
      <family val="2"/>
      <scheme val="minor"/>
    </font>
    <font>
      <b/>
      <sz val="10"/>
      <color rgb="FF000000"/>
      <name val="Calibri"/>
      <family val="2"/>
      <scheme val="minor"/>
    </font>
    <font>
      <b/>
      <sz val="10"/>
      <color rgb="FFFF0000"/>
      <name val="Verdana"/>
      <family val="2"/>
    </font>
    <font>
      <b/>
      <sz val="11"/>
      <color theme="0" tint="-0.499984740745262"/>
      <name val="Verdana"/>
      <family val="2"/>
    </font>
    <font>
      <sz val="9"/>
      <color theme="0" tint="-0.499984740745262"/>
      <name val="Arial"/>
      <family val="2"/>
    </font>
    <font>
      <sz val="11"/>
      <color theme="0" tint="-0.499984740745262"/>
      <name val="Calibri"/>
      <family val="2"/>
      <scheme val="minor"/>
    </font>
    <font>
      <b/>
      <sz val="10"/>
      <color theme="0" tint="-0.499984740745262"/>
      <name val="Arial"/>
      <family val="2"/>
    </font>
    <font>
      <u/>
      <sz val="10"/>
      <color theme="0" tint="-0.499984740745262"/>
      <name val="Verdana"/>
      <family val="2"/>
    </font>
    <font>
      <b/>
      <sz val="11"/>
      <color theme="0" tint="-0.499984740745262"/>
      <name val="Calibri"/>
      <family val="2"/>
      <scheme val="minor"/>
    </font>
    <font>
      <sz val="11"/>
      <color rgb="FFFF0000"/>
      <name val="Calibri"/>
      <family val="2"/>
      <scheme val="minor"/>
    </font>
    <font>
      <sz val="10"/>
      <color theme="1"/>
      <name val="Arial"/>
      <family val="2"/>
    </font>
    <font>
      <sz val="11"/>
      <color rgb="FF000000"/>
      <name val="Symbol"/>
      <family val="1"/>
      <charset val="2"/>
    </font>
    <font>
      <sz val="7"/>
      <color rgb="FF000000"/>
      <name val="Times New Roman"/>
      <family val="1"/>
    </font>
  </fonts>
  <fills count="13">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0"/>
        <bgColor indexed="64"/>
      </patternFill>
    </fill>
    <fill>
      <patternFill patternType="solid">
        <fgColor rgb="FFFFFFCC"/>
        <bgColor indexed="64"/>
      </patternFill>
    </fill>
    <fill>
      <patternFill patternType="solid">
        <fgColor theme="5" tint="0.79998168889431442"/>
        <bgColor indexed="64"/>
      </patternFill>
    </fill>
    <fill>
      <patternFill patternType="solid">
        <fgColor rgb="FFC00000"/>
        <bgColor indexed="64"/>
      </patternFill>
    </fill>
    <fill>
      <patternFill patternType="solid">
        <fgColor rgb="FFD9D9D9"/>
        <bgColor indexed="64"/>
      </patternFill>
    </fill>
    <fill>
      <patternFill patternType="solid">
        <fgColor rgb="FFFFFFFF"/>
        <bgColor indexed="64"/>
      </patternFill>
    </fill>
    <fill>
      <patternFill patternType="solid">
        <fgColor theme="0" tint="-0.499984740745262"/>
        <bgColor indexed="64"/>
      </patternFill>
    </fill>
  </fills>
  <borders count="77">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bottom/>
      <diagonal/>
    </border>
    <border>
      <left style="thin">
        <color indexed="64"/>
      </left>
      <right style="medium">
        <color indexed="64"/>
      </right>
      <top/>
      <bottom style="thin">
        <color indexed="64"/>
      </bottom>
      <diagonal/>
    </border>
    <border>
      <left style="thin">
        <color indexed="64"/>
      </left>
      <right/>
      <top/>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style="double">
        <color indexed="64"/>
      </left>
      <right style="medium">
        <color rgb="FF808080"/>
      </right>
      <top/>
      <bottom style="medium">
        <color rgb="FF9BBB59"/>
      </bottom>
      <diagonal/>
    </border>
    <border>
      <left/>
      <right style="medium">
        <color rgb="FF808080"/>
      </right>
      <top/>
      <bottom style="medium">
        <color rgb="FF9BBB59"/>
      </bottom>
      <diagonal/>
    </border>
    <border>
      <left/>
      <right style="double">
        <color indexed="64"/>
      </right>
      <top/>
      <bottom style="medium">
        <color rgb="FF9BBB59"/>
      </bottom>
      <diagonal/>
    </border>
    <border>
      <left/>
      <right style="double">
        <color indexed="64"/>
      </right>
      <top/>
      <bottom style="double">
        <color indexed="64"/>
      </bottom>
      <diagonal/>
    </border>
    <border>
      <left style="double">
        <color indexed="64"/>
      </left>
      <right/>
      <top/>
      <bottom style="double">
        <color indexed="64"/>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medium">
        <color rgb="FF000000"/>
      </right>
      <top style="medium">
        <color rgb="FF000000"/>
      </top>
      <bottom/>
      <diagonal/>
    </border>
    <border>
      <left/>
      <right style="medium">
        <color rgb="FF000000"/>
      </right>
      <top style="medium">
        <color rgb="FF000000"/>
      </top>
      <bottom/>
      <diagonal/>
    </border>
    <border>
      <left style="medium">
        <color indexed="64"/>
      </left>
      <right style="medium">
        <color rgb="FF000000"/>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style="medium">
        <color rgb="FF000000"/>
      </right>
      <top style="medium">
        <color rgb="FF000000"/>
      </top>
      <bottom/>
      <diagonal/>
    </border>
    <border>
      <left style="thin">
        <color indexed="64"/>
      </left>
      <right style="medium">
        <color indexed="64"/>
      </right>
      <top style="thin">
        <color indexed="64"/>
      </top>
      <bottom style="medium">
        <color indexed="64"/>
      </bottom>
      <diagonal/>
    </border>
  </borders>
  <cellStyleXfs count="21">
    <xf numFmtId="165" fontId="0" fillId="0" borderId="0"/>
    <xf numFmtId="165" fontId="1" fillId="0" borderId="0"/>
    <xf numFmtId="165" fontId="1" fillId="0" borderId="0" applyFont="0" applyFill="0" applyBorder="0" applyAlignment="0" applyProtection="0"/>
    <xf numFmtId="165" fontId="1" fillId="0" borderId="0"/>
    <xf numFmtId="165" fontId="10" fillId="0" borderId="0"/>
    <xf numFmtId="164" fontId="10" fillId="0" borderId="0" applyFont="0" applyFill="0" applyBorder="0" applyAlignment="0" applyProtection="0"/>
    <xf numFmtId="0" fontId="10" fillId="0" borderId="0"/>
    <xf numFmtId="0" fontId="10" fillId="0" borderId="0"/>
    <xf numFmtId="0" fontId="1" fillId="0" borderId="0"/>
    <xf numFmtId="0" fontId="1" fillId="0" borderId="0"/>
    <xf numFmtId="0" fontId="1" fillId="0" borderId="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9" fontId="10" fillId="0" borderId="0" applyFont="0" applyFill="0" applyBorder="0" applyAlignment="0" applyProtection="0"/>
    <xf numFmtId="0" fontId="10" fillId="0" borderId="0"/>
    <xf numFmtId="41" fontId="10" fillId="0" borderId="0" applyFont="0" applyFill="0" applyBorder="0" applyAlignment="0" applyProtection="0"/>
    <xf numFmtId="42" fontId="10" fillId="0" borderId="0" applyFont="0" applyFill="0" applyBorder="0" applyAlignment="0" applyProtection="0"/>
  </cellStyleXfs>
  <cellXfs count="406">
    <xf numFmtId="165" fontId="0" fillId="0" borderId="0" xfId="0"/>
    <xf numFmtId="165" fontId="7" fillId="3" borderId="0" xfId="0" applyFont="1" applyFill="1" applyAlignment="1" applyProtection="1">
      <alignment horizontal="left" vertical="center" wrapText="1"/>
    </xf>
    <xf numFmtId="165" fontId="7" fillId="3" borderId="0" xfId="0" applyFont="1" applyFill="1" applyAlignment="1" applyProtection="1">
      <alignment horizontal="center" vertical="center" wrapText="1"/>
    </xf>
    <xf numFmtId="0" fontId="7" fillId="3" borderId="0" xfId="0" applyNumberFormat="1" applyFont="1" applyFill="1" applyAlignment="1" applyProtection="1">
      <alignment horizontal="center" vertical="center" wrapText="1"/>
    </xf>
    <xf numFmtId="0" fontId="2" fillId="7" borderId="25" xfId="0" applyNumberFormat="1" applyFont="1" applyFill="1" applyBorder="1" applyAlignment="1" applyProtection="1">
      <alignment horizontal="center" vertical="center" wrapText="1"/>
      <protection locked="0"/>
    </xf>
    <xf numFmtId="165" fontId="0" fillId="0" borderId="0" xfId="0"/>
    <xf numFmtId="165" fontId="14" fillId="6" borderId="0" xfId="0" applyFont="1" applyFill="1" applyProtection="1">
      <protection locked="0"/>
    </xf>
    <xf numFmtId="1" fontId="2" fillId="0" borderId="23" xfId="0" applyNumberFormat="1" applyFont="1" applyBorder="1" applyAlignment="1" applyProtection="1">
      <alignment horizontal="center" vertical="center" wrapText="1"/>
    </xf>
    <xf numFmtId="165" fontId="18" fillId="9" borderId="36" xfId="0" applyFont="1" applyFill="1" applyBorder="1" applyAlignment="1" applyProtection="1">
      <alignment horizontal="center" vertical="center" wrapText="1"/>
    </xf>
    <xf numFmtId="0" fontId="2" fillId="7" borderId="19" xfId="0" applyNumberFormat="1" applyFont="1" applyFill="1" applyBorder="1" applyAlignment="1" applyProtection="1">
      <alignment horizontal="center" vertical="center" wrapText="1"/>
      <protection locked="0"/>
    </xf>
    <xf numFmtId="0" fontId="2" fillId="7" borderId="31" xfId="0" applyNumberFormat="1" applyFont="1" applyFill="1" applyBorder="1" applyAlignment="1" applyProtection="1">
      <alignment horizontal="center" vertical="center" wrapText="1"/>
      <protection locked="0"/>
    </xf>
    <xf numFmtId="1" fontId="7" fillId="3" borderId="0" xfId="0" applyNumberFormat="1" applyFont="1" applyFill="1" applyAlignment="1" applyProtection="1">
      <alignment horizontal="center" vertical="center" wrapText="1"/>
    </xf>
    <xf numFmtId="1" fontId="9" fillId="9" borderId="35" xfId="1" applyNumberFormat="1" applyFont="1" applyFill="1" applyBorder="1" applyAlignment="1" applyProtection="1">
      <alignment horizontal="center" vertical="center" wrapText="1"/>
    </xf>
    <xf numFmtId="1" fontId="2" fillId="0" borderId="27" xfId="0" applyNumberFormat="1" applyFont="1" applyBorder="1" applyAlignment="1" applyProtection="1">
      <alignment horizontal="center" vertical="center" wrapText="1"/>
    </xf>
    <xf numFmtId="165" fontId="20" fillId="10" borderId="54" xfId="0" applyFont="1" applyFill="1" applyBorder="1" applyAlignment="1" applyProtection="1">
      <alignment vertical="center"/>
    </xf>
    <xf numFmtId="165" fontId="20" fillId="10" borderId="55" xfId="0" applyFont="1" applyFill="1" applyBorder="1" applyAlignment="1" applyProtection="1">
      <alignment horizontal="center" vertical="center"/>
    </xf>
    <xf numFmtId="165" fontId="20" fillId="10" borderId="56" xfId="0" applyFont="1" applyFill="1" applyBorder="1" applyAlignment="1" applyProtection="1">
      <alignment horizontal="center" vertical="center" wrapText="1"/>
    </xf>
    <xf numFmtId="165" fontId="20" fillId="0" borderId="54" xfId="0" applyFont="1" applyBorder="1" applyAlignment="1" applyProtection="1">
      <alignment vertical="center"/>
    </xf>
    <xf numFmtId="165" fontId="21" fillId="0" borderId="55" xfId="0" applyFont="1" applyBorder="1" applyAlignment="1" applyProtection="1">
      <alignment horizontal="center" vertical="center" wrapText="1"/>
    </xf>
    <xf numFmtId="165" fontId="21" fillId="0" borderId="56" xfId="0" applyFont="1" applyBorder="1" applyAlignment="1" applyProtection="1">
      <alignment horizontal="center" vertical="center"/>
    </xf>
    <xf numFmtId="165" fontId="14" fillId="6" borderId="0" xfId="0" applyFont="1" applyFill="1" applyProtection="1"/>
    <xf numFmtId="165" fontId="8" fillId="2" borderId="6" xfId="0" applyFont="1" applyFill="1" applyBorder="1" applyAlignment="1" applyProtection="1">
      <alignment horizontal="left" vertical="center" wrapText="1"/>
    </xf>
    <xf numFmtId="165" fontId="9" fillId="9" borderId="21" xfId="0" applyFont="1" applyFill="1" applyBorder="1" applyAlignment="1" applyProtection="1">
      <alignment horizontal="center" vertical="center" wrapText="1"/>
    </xf>
    <xf numFmtId="0" fontId="7" fillId="0" borderId="23" xfId="0" applyNumberFormat="1" applyFont="1" applyFill="1" applyBorder="1" applyAlignment="1" applyProtection="1">
      <alignment horizontal="center" vertical="center" wrapText="1"/>
    </xf>
    <xf numFmtId="0" fontId="7" fillId="3" borderId="0" xfId="0" applyNumberFormat="1" applyFont="1" applyFill="1" applyAlignment="1" applyProtection="1">
      <alignment horizontal="left" vertical="center" wrapText="1"/>
    </xf>
    <xf numFmtId="165" fontId="8" fillId="5" borderId="35" xfId="0" applyFont="1" applyFill="1" applyBorder="1" applyAlignment="1" applyProtection="1">
      <alignment horizontal="center" vertical="center" wrapText="1"/>
    </xf>
    <xf numFmtId="1" fontId="8" fillId="5" borderId="35" xfId="0" applyNumberFormat="1" applyFont="1" applyFill="1" applyBorder="1" applyAlignment="1" applyProtection="1">
      <alignment horizontal="center" vertical="center" wrapText="1"/>
    </xf>
    <xf numFmtId="0" fontId="2" fillId="7" borderId="21" xfId="0" applyNumberFormat="1" applyFont="1" applyFill="1" applyBorder="1" applyAlignment="1" applyProtection="1">
      <alignment horizontal="left" vertical="center" wrapText="1"/>
      <protection locked="0"/>
    </xf>
    <xf numFmtId="0" fontId="2" fillId="7" borderId="24" xfId="0" applyNumberFormat="1" applyFont="1" applyFill="1" applyBorder="1" applyAlignment="1" applyProtection="1">
      <alignment horizontal="left" vertical="center" wrapText="1"/>
      <protection locked="0"/>
    </xf>
    <xf numFmtId="0" fontId="4" fillId="5" borderId="2" xfId="0" applyNumberFormat="1" applyFont="1" applyFill="1" applyBorder="1" applyAlignment="1" applyProtection="1">
      <alignment horizontal="center" vertical="center" wrapText="1"/>
    </xf>
    <xf numFmtId="165" fontId="15" fillId="9" borderId="50" xfId="0" applyFont="1" applyFill="1" applyBorder="1" applyAlignment="1" applyProtection="1">
      <alignment horizontal="center" vertical="center" wrapText="1"/>
    </xf>
    <xf numFmtId="0" fontId="2" fillId="5" borderId="24" xfId="0" applyNumberFormat="1" applyFont="1" applyFill="1" applyBorder="1" applyAlignment="1" applyProtection="1">
      <alignment horizontal="left" vertical="center" wrapText="1"/>
      <protection locked="0"/>
    </xf>
    <xf numFmtId="165" fontId="7" fillId="5" borderId="0" xfId="0" applyFont="1" applyFill="1" applyAlignment="1" applyProtection="1">
      <alignment horizontal="left" vertical="center" wrapText="1"/>
    </xf>
    <xf numFmtId="1" fontId="2" fillId="6" borderId="27" xfId="0" applyNumberFormat="1" applyFont="1" applyFill="1" applyBorder="1" applyAlignment="1" applyProtection="1">
      <alignment horizontal="center" vertical="center" wrapText="1"/>
    </xf>
    <xf numFmtId="0" fontId="2" fillId="5" borderId="21" xfId="0" applyNumberFormat="1" applyFont="1" applyFill="1" applyBorder="1" applyAlignment="1" applyProtection="1">
      <alignment horizontal="center" vertical="center" wrapText="1"/>
      <protection locked="0"/>
    </xf>
    <xf numFmtId="0" fontId="2" fillId="7" borderId="23" xfId="0" applyNumberFormat="1" applyFont="1" applyFill="1" applyBorder="1" applyAlignment="1" applyProtection="1">
      <alignment horizontal="center" vertical="center" wrapText="1"/>
      <protection locked="0"/>
    </xf>
    <xf numFmtId="0" fontId="2" fillId="5" borderId="23" xfId="0" applyNumberFormat="1" applyFont="1" applyFill="1" applyBorder="1" applyAlignment="1" applyProtection="1">
      <alignment horizontal="center" vertical="center" wrapText="1"/>
      <protection locked="0"/>
    </xf>
    <xf numFmtId="0" fontId="2" fillId="5" borderId="25" xfId="0" applyNumberFormat="1" applyFont="1" applyFill="1" applyBorder="1" applyAlignment="1" applyProtection="1">
      <alignment horizontal="center" vertical="center" wrapText="1"/>
      <protection locked="0"/>
    </xf>
    <xf numFmtId="165" fontId="9" fillId="9" borderId="17" xfId="1" applyFont="1" applyFill="1" applyBorder="1" applyAlignment="1" applyProtection="1">
      <alignment horizontal="center" vertical="center" wrapText="1"/>
    </xf>
    <xf numFmtId="165" fontId="9" fillId="9" borderId="19" xfId="1" applyFont="1" applyFill="1" applyBorder="1" applyAlignment="1" applyProtection="1">
      <alignment horizontal="center" vertical="center" wrapText="1"/>
    </xf>
    <xf numFmtId="165" fontId="9" fillId="9" borderId="31" xfId="1" applyFont="1" applyFill="1" applyBorder="1" applyAlignment="1" applyProtection="1">
      <alignment horizontal="center" vertical="center" wrapText="1"/>
    </xf>
    <xf numFmtId="165" fontId="18" fillId="9" borderId="60" xfId="0" applyFont="1" applyFill="1" applyBorder="1" applyAlignment="1" applyProtection="1">
      <alignment horizontal="center" vertical="center" wrapText="1"/>
    </xf>
    <xf numFmtId="165" fontId="18" fillId="9" borderId="2" xfId="0" applyFont="1" applyFill="1" applyBorder="1" applyAlignment="1" applyProtection="1">
      <alignment horizontal="center" vertical="center" wrapText="1"/>
    </xf>
    <xf numFmtId="0" fontId="2" fillId="7" borderId="27" xfId="0" applyNumberFormat="1" applyFont="1" applyFill="1" applyBorder="1" applyAlignment="1" applyProtection="1">
      <alignment horizontal="center" vertical="center" wrapText="1"/>
      <protection locked="0"/>
    </xf>
    <xf numFmtId="0" fontId="2" fillId="7" borderId="24" xfId="0" applyNumberFormat="1" applyFont="1" applyFill="1" applyBorder="1" applyAlignment="1" applyProtection="1">
      <alignment horizontal="center" vertical="center" wrapText="1"/>
      <protection locked="0"/>
    </xf>
    <xf numFmtId="0" fontId="2" fillId="7" borderId="61" xfId="0" applyNumberFormat="1" applyFont="1" applyFill="1" applyBorder="1" applyAlignment="1" applyProtection="1">
      <alignment horizontal="center" vertical="center" wrapText="1"/>
      <protection locked="0"/>
    </xf>
    <xf numFmtId="0" fontId="8" fillId="5" borderId="53" xfId="0" applyNumberFormat="1" applyFont="1" applyFill="1" applyBorder="1" applyAlignment="1" applyProtection="1">
      <alignment horizontal="left" vertical="center" wrapText="1"/>
    </xf>
    <xf numFmtId="0" fontId="8" fillId="5" borderId="41" xfId="0" applyNumberFormat="1" applyFont="1" applyFill="1" applyBorder="1" applyAlignment="1" applyProtection="1">
      <alignment horizontal="left" vertical="center" wrapText="1"/>
    </xf>
    <xf numFmtId="0" fontId="15" fillId="9" borderId="41" xfId="0" applyNumberFormat="1" applyFont="1" applyFill="1" applyBorder="1" applyAlignment="1" applyProtection="1">
      <alignment horizontal="left" vertical="center" wrapText="1"/>
    </xf>
    <xf numFmtId="0" fontId="8" fillId="5" borderId="19" xfId="0" applyNumberFormat="1" applyFont="1" applyFill="1" applyBorder="1" applyAlignment="1" applyProtection="1">
      <alignment horizontal="left" vertical="center" wrapText="1"/>
    </xf>
    <xf numFmtId="0" fontId="8" fillId="5" borderId="60" xfId="0" applyNumberFormat="1" applyFont="1" applyFill="1" applyBorder="1" applyAlignment="1" applyProtection="1">
      <alignment horizontal="left" vertical="center" wrapText="1"/>
    </xf>
    <xf numFmtId="0" fontId="4" fillId="5" borderId="60" xfId="0" applyNumberFormat="1" applyFont="1" applyFill="1" applyBorder="1" applyAlignment="1" applyProtection="1">
      <alignment horizontal="left" vertical="center" wrapText="1"/>
    </xf>
    <xf numFmtId="165" fontId="18" fillId="9" borderId="4" xfId="0" applyFont="1" applyFill="1" applyBorder="1" applyAlignment="1" applyProtection="1">
      <alignment horizontal="center" vertical="center" wrapText="1"/>
    </xf>
    <xf numFmtId="1" fontId="4" fillId="5" borderId="1" xfId="0" applyNumberFormat="1" applyFont="1" applyFill="1" applyBorder="1" applyAlignment="1" applyProtection="1">
      <alignment horizontal="center" vertical="center" wrapText="1"/>
    </xf>
    <xf numFmtId="0" fontId="4" fillId="5" borderId="4" xfId="0" applyNumberFormat="1" applyFont="1" applyFill="1" applyBorder="1" applyAlignment="1" applyProtection="1">
      <alignment horizontal="left" vertical="center" wrapText="1"/>
    </xf>
    <xf numFmtId="0" fontId="2" fillId="7" borderId="17" xfId="0" applyNumberFormat="1" applyFont="1" applyFill="1" applyBorder="1" applyAlignment="1" applyProtection="1">
      <alignment horizontal="center" vertical="center" wrapText="1"/>
      <protection locked="0"/>
    </xf>
    <xf numFmtId="0" fontId="4" fillId="5" borderId="35" xfId="0" applyNumberFormat="1" applyFont="1" applyFill="1" applyBorder="1" applyAlignment="1" applyProtection="1">
      <alignment horizontal="center" vertical="center" wrapText="1"/>
      <protection locked="0"/>
    </xf>
    <xf numFmtId="0" fontId="2" fillId="5" borderId="35" xfId="0" applyNumberFormat="1" applyFont="1" applyFill="1" applyBorder="1" applyAlignment="1" applyProtection="1">
      <alignment horizontal="center" vertical="center" wrapText="1"/>
      <protection locked="0"/>
    </xf>
    <xf numFmtId="0" fontId="2" fillId="5" borderId="40" xfId="0" applyNumberFormat="1" applyFont="1" applyFill="1" applyBorder="1" applyAlignment="1" applyProtection="1">
      <alignment horizontal="center" vertical="center" wrapText="1"/>
      <protection locked="0"/>
    </xf>
    <xf numFmtId="0" fontId="2" fillId="5" borderId="36" xfId="0" applyNumberFormat="1" applyFont="1" applyFill="1" applyBorder="1" applyAlignment="1" applyProtection="1">
      <alignment horizontal="center" vertical="center" wrapText="1"/>
      <protection locked="0"/>
    </xf>
    <xf numFmtId="0" fontId="2" fillId="7" borderId="45" xfId="0" applyNumberFormat="1" applyFont="1" applyFill="1" applyBorder="1" applyAlignment="1" applyProtection="1">
      <alignment horizontal="left" vertical="center" wrapText="1"/>
      <protection locked="0"/>
    </xf>
    <xf numFmtId="0" fontId="18" fillId="9" borderId="60" xfId="0" applyNumberFormat="1" applyFont="1" applyFill="1" applyBorder="1" applyAlignment="1" applyProtection="1">
      <alignment horizontal="center" vertical="center" wrapText="1"/>
    </xf>
    <xf numFmtId="0" fontId="15" fillId="9" borderId="38" xfId="0" applyNumberFormat="1" applyFont="1" applyFill="1" applyBorder="1" applyAlignment="1" applyProtection="1">
      <alignment horizontal="center" vertical="center" wrapText="1"/>
    </xf>
    <xf numFmtId="0" fontId="9" fillId="9" borderId="60" xfId="1" applyNumberFormat="1" applyFont="1" applyFill="1" applyBorder="1" applyAlignment="1" applyProtection="1">
      <alignment horizontal="left" vertical="center" wrapText="1"/>
    </xf>
    <xf numFmtId="0" fontId="5" fillId="9" borderId="4" xfId="1" applyNumberFormat="1" applyFont="1" applyFill="1" applyBorder="1" applyAlignment="1" applyProtection="1">
      <alignment horizontal="left" vertical="center" wrapText="1"/>
    </xf>
    <xf numFmtId="166" fontId="14" fillId="0" borderId="0" xfId="17" applyNumberFormat="1" applyFont="1" applyFill="1" applyProtection="1"/>
    <xf numFmtId="167" fontId="14" fillId="0" borderId="0" xfId="0" applyNumberFormat="1" applyFont="1" applyFill="1" applyProtection="1"/>
    <xf numFmtId="165" fontId="14" fillId="0" borderId="0" xfId="0" applyFont="1" applyFill="1" applyProtection="1"/>
    <xf numFmtId="165" fontId="3" fillId="4" borderId="0" xfId="0" applyFont="1" applyFill="1" applyBorder="1" applyAlignment="1" applyProtection="1">
      <alignment horizontal="center" vertical="center" wrapText="1"/>
    </xf>
    <xf numFmtId="165" fontId="6" fillId="9" borderId="0" xfId="0" applyFont="1" applyFill="1" applyBorder="1" applyAlignment="1" applyProtection="1">
      <alignment horizontal="center" vertical="center" wrapText="1"/>
    </xf>
    <xf numFmtId="166" fontId="29" fillId="0" borderId="0" xfId="17" applyNumberFormat="1" applyFont="1" applyFill="1" applyProtection="1"/>
    <xf numFmtId="167" fontId="29" fillId="0" borderId="0" xfId="0" applyNumberFormat="1" applyFont="1" applyFill="1" applyProtection="1"/>
    <xf numFmtId="165" fontId="29" fillId="0" borderId="0" xfId="0" applyFont="1" applyFill="1" applyProtection="1"/>
    <xf numFmtId="1" fontId="9" fillId="9" borderId="23" xfId="1" applyNumberFormat="1" applyFont="1" applyFill="1" applyBorder="1" applyAlignment="1" applyProtection="1">
      <alignment horizontal="center" vertical="center" wrapText="1"/>
    </xf>
    <xf numFmtId="1" fontId="9" fillId="9" borderId="21" xfId="1" applyNumberFormat="1" applyFont="1" applyFill="1" applyBorder="1" applyAlignment="1" applyProtection="1">
      <alignment horizontal="center" vertical="center" wrapText="1"/>
    </xf>
    <xf numFmtId="168" fontId="9" fillId="9" borderId="21" xfId="2" applyNumberFormat="1" applyFont="1" applyFill="1" applyBorder="1" applyAlignment="1" applyProtection="1">
      <alignment horizontal="center" vertical="center" wrapText="1"/>
    </xf>
    <xf numFmtId="168" fontId="6" fillId="8" borderId="0" xfId="2" applyNumberFormat="1" applyFont="1" applyFill="1" applyBorder="1" applyAlignment="1" applyProtection="1">
      <alignment horizontal="center" vertical="center" wrapText="1"/>
    </xf>
    <xf numFmtId="166" fontId="30" fillId="0" borderId="0" xfId="17" applyNumberFormat="1" applyFont="1" applyFill="1" applyProtection="1"/>
    <xf numFmtId="167" fontId="30" fillId="0" borderId="0" xfId="0" applyNumberFormat="1" applyFont="1" applyFill="1" applyProtection="1"/>
    <xf numFmtId="165" fontId="30" fillId="0" borderId="0" xfId="0" applyFont="1" applyFill="1" applyProtection="1"/>
    <xf numFmtId="1" fontId="6" fillId="8" borderId="23" xfId="1" applyNumberFormat="1" applyFont="1" applyFill="1" applyBorder="1" applyAlignment="1" applyProtection="1">
      <alignment horizontal="center" vertical="center" wrapText="1"/>
    </xf>
    <xf numFmtId="1" fontId="6" fillId="8" borderId="21" xfId="1" applyNumberFormat="1" applyFont="1" applyFill="1" applyBorder="1" applyAlignment="1" applyProtection="1">
      <alignment horizontal="center" vertical="center" wrapText="1"/>
    </xf>
    <xf numFmtId="168" fontId="6" fillId="8" borderId="21" xfId="2" applyNumberFormat="1" applyFont="1" applyFill="1" applyBorder="1" applyAlignment="1" applyProtection="1">
      <alignment horizontal="center" vertical="center" wrapText="1"/>
    </xf>
    <xf numFmtId="168" fontId="6" fillId="8" borderId="25" xfId="2" applyNumberFormat="1" applyFont="1" applyFill="1" applyBorder="1" applyAlignment="1" applyProtection="1">
      <alignment horizontal="center" vertical="center" wrapText="1"/>
    </xf>
    <xf numFmtId="1" fontId="2" fillId="0" borderId="23" xfId="1" applyNumberFormat="1" applyFont="1" applyFill="1" applyBorder="1" applyAlignment="1" applyProtection="1">
      <alignment horizontal="center" vertical="center" wrapText="1"/>
    </xf>
    <xf numFmtId="168" fontId="2" fillId="0" borderId="21" xfId="2" applyNumberFormat="1" applyFont="1" applyFill="1" applyBorder="1" applyAlignment="1" applyProtection="1">
      <alignment horizontal="center" vertical="center" wrapText="1"/>
    </xf>
    <xf numFmtId="168" fontId="2" fillId="0" borderId="25" xfId="2" applyNumberFormat="1" applyFont="1" applyFill="1" applyBorder="1" applyAlignment="1" applyProtection="1">
      <alignment horizontal="center" vertical="center" wrapText="1"/>
    </xf>
    <xf numFmtId="168" fontId="2" fillId="0" borderId="0" xfId="2" applyNumberFormat="1" applyFont="1" applyFill="1" applyBorder="1" applyAlignment="1" applyProtection="1">
      <alignment horizontal="center" vertical="center" wrapText="1"/>
    </xf>
    <xf numFmtId="166" fontId="16" fillId="0" borderId="0" xfId="17" applyNumberFormat="1" applyFont="1" applyFill="1" applyProtection="1"/>
    <xf numFmtId="167" fontId="16" fillId="0" borderId="0" xfId="0" applyNumberFormat="1" applyFont="1" applyFill="1" applyProtection="1"/>
    <xf numFmtId="165" fontId="16" fillId="0" borderId="0" xfId="0" applyFont="1" applyFill="1" applyProtection="1"/>
    <xf numFmtId="168" fontId="8" fillId="0" borderId="12" xfId="1" applyNumberFormat="1" applyFont="1" applyFill="1" applyBorder="1" applyAlignment="1" applyProtection="1">
      <alignment vertical="center" wrapText="1"/>
    </xf>
    <xf numFmtId="168" fontId="8" fillId="0" borderId="0" xfId="1" applyNumberFormat="1" applyFont="1" applyFill="1" applyBorder="1" applyAlignment="1" applyProtection="1">
      <alignment vertical="center" wrapText="1"/>
    </xf>
    <xf numFmtId="0" fontId="0" fillId="3" borderId="0" xfId="0" applyNumberFormat="1" applyFill="1" applyBorder="1" applyProtection="1"/>
    <xf numFmtId="168" fontId="16" fillId="3" borderId="0" xfId="0" applyNumberFormat="1" applyFont="1" applyFill="1" applyBorder="1" applyProtection="1"/>
    <xf numFmtId="0" fontId="16" fillId="3" borderId="0" xfId="0" applyNumberFormat="1" applyFont="1" applyFill="1" applyBorder="1" applyProtection="1"/>
    <xf numFmtId="0" fontId="0" fillId="6" borderId="0" xfId="0" applyNumberFormat="1" applyFill="1" applyBorder="1" applyProtection="1"/>
    <xf numFmtId="1" fontId="16" fillId="6" borderId="0" xfId="0" applyNumberFormat="1" applyFont="1" applyFill="1" applyAlignment="1" applyProtection="1">
      <alignment horizontal="center"/>
    </xf>
    <xf numFmtId="165" fontId="16" fillId="6" borderId="0" xfId="0" applyFont="1" applyFill="1" applyAlignment="1" applyProtection="1">
      <alignment horizontal="center"/>
    </xf>
    <xf numFmtId="165" fontId="16" fillId="6" borderId="0" xfId="0" applyFont="1" applyFill="1" applyAlignment="1" applyProtection="1">
      <alignment horizontal="left"/>
    </xf>
    <xf numFmtId="1" fontId="16" fillId="6" borderId="0" xfId="0" applyNumberFormat="1" applyFont="1" applyFill="1" applyProtection="1"/>
    <xf numFmtId="165" fontId="16" fillId="6" borderId="0" xfId="0" applyFont="1" applyFill="1" applyProtection="1"/>
    <xf numFmtId="1" fontId="16" fillId="0" borderId="0" xfId="0" applyNumberFormat="1" applyFont="1" applyFill="1" applyAlignment="1" applyProtection="1">
      <alignment horizontal="center"/>
    </xf>
    <xf numFmtId="165" fontId="16" fillId="0" borderId="0" xfId="0" applyFont="1" applyFill="1" applyAlignment="1" applyProtection="1">
      <alignment horizontal="center"/>
    </xf>
    <xf numFmtId="165" fontId="16" fillId="0" borderId="0" xfId="0" applyFont="1" applyFill="1" applyAlignment="1" applyProtection="1">
      <alignment horizontal="left"/>
    </xf>
    <xf numFmtId="1" fontId="16" fillId="0" borderId="0" xfId="0" applyNumberFormat="1" applyFont="1" applyFill="1" applyProtection="1"/>
    <xf numFmtId="165" fontId="15" fillId="6" borderId="38" xfId="0" applyFont="1" applyFill="1" applyBorder="1" applyAlignment="1" applyProtection="1"/>
    <xf numFmtId="165" fontId="15" fillId="6" borderId="0" xfId="0" applyFont="1" applyFill="1" applyBorder="1" applyAlignment="1" applyProtection="1"/>
    <xf numFmtId="165" fontId="28" fillId="6" borderId="0" xfId="0" applyFont="1" applyFill="1" applyBorder="1" applyProtection="1"/>
    <xf numFmtId="165" fontId="32" fillId="6" borderId="0" xfId="0" applyNumberFormat="1" applyFont="1" applyFill="1" applyBorder="1" applyAlignment="1" applyProtection="1">
      <alignment vertical="center" wrapText="1"/>
    </xf>
    <xf numFmtId="0" fontId="18" fillId="9" borderId="35" xfId="1" applyNumberFormat="1" applyFont="1" applyFill="1" applyBorder="1" applyAlignment="1" applyProtection="1">
      <alignment horizontal="center" vertical="center" wrapText="1"/>
    </xf>
    <xf numFmtId="169" fontId="18" fillId="9" borderId="36" xfId="16" applyNumberFormat="1" applyFont="1" applyFill="1" applyBorder="1" applyAlignment="1" applyProtection="1">
      <alignment horizontal="center" vertical="center" wrapText="1"/>
    </xf>
    <xf numFmtId="165" fontId="28" fillId="6" borderId="0" xfId="0" applyFont="1" applyFill="1" applyProtection="1"/>
    <xf numFmtId="1" fontId="8" fillId="3" borderId="17" xfId="1" applyNumberFormat="1" applyFont="1" applyFill="1" applyBorder="1" applyAlignment="1" applyProtection="1">
      <alignment horizontal="center" vertical="center" wrapText="1"/>
    </xf>
    <xf numFmtId="10" fontId="28" fillId="6" borderId="0" xfId="0" applyNumberFormat="1" applyFont="1" applyFill="1" applyBorder="1" applyProtection="1"/>
    <xf numFmtId="0" fontId="6" fillId="9" borderId="35" xfId="1" applyNumberFormat="1" applyFont="1" applyFill="1" applyBorder="1" applyAlignment="1" applyProtection="1">
      <alignment horizontal="left" vertical="center" wrapText="1"/>
    </xf>
    <xf numFmtId="0" fontId="0" fillId="3" borderId="30" xfId="0" applyNumberFormat="1" applyFill="1" applyBorder="1" applyProtection="1"/>
    <xf numFmtId="165" fontId="0" fillId="3" borderId="0" xfId="0" applyNumberFormat="1" applyFill="1" applyBorder="1" applyProtection="1"/>
    <xf numFmtId="0" fontId="28" fillId="3" borderId="0" xfId="0" applyNumberFormat="1" applyFont="1" applyFill="1" applyBorder="1" applyProtection="1"/>
    <xf numFmtId="168" fontId="9" fillId="9" borderId="1" xfId="1" applyNumberFormat="1" applyFont="1" applyFill="1" applyBorder="1" applyAlignment="1" applyProtection="1">
      <alignment horizontal="center" vertical="center" wrapText="1"/>
    </xf>
    <xf numFmtId="42" fontId="28" fillId="3" borderId="0" xfId="0" applyNumberFormat="1" applyFont="1" applyFill="1" applyBorder="1" applyProtection="1"/>
    <xf numFmtId="165" fontId="33" fillId="6" borderId="0" xfId="0" applyFont="1" applyFill="1" applyBorder="1" applyAlignment="1" applyProtection="1">
      <alignment vertical="center" wrapText="1"/>
    </xf>
    <xf numFmtId="0" fontId="28" fillId="6" borderId="0" xfId="0" applyNumberFormat="1" applyFont="1" applyFill="1" applyBorder="1" applyProtection="1"/>
    <xf numFmtId="0" fontId="0" fillId="6" borderId="0" xfId="0" applyNumberFormat="1" applyFill="1" applyProtection="1"/>
    <xf numFmtId="165" fontId="0" fillId="6" borderId="0" xfId="0" applyFill="1" applyProtection="1"/>
    <xf numFmtId="165" fontId="34" fillId="9" borderId="60" xfId="0" applyFont="1" applyFill="1" applyBorder="1" applyProtection="1"/>
    <xf numFmtId="165" fontId="34" fillId="6" borderId="0" xfId="0" applyFont="1" applyFill="1" applyProtection="1"/>
    <xf numFmtId="0" fontId="26" fillId="6" borderId="0" xfId="0" applyNumberFormat="1" applyFont="1" applyFill="1" applyBorder="1" applyProtection="1"/>
    <xf numFmtId="0" fontId="27" fillId="6" borderId="0" xfId="0" applyNumberFormat="1" applyFont="1" applyFill="1" applyBorder="1" applyProtection="1"/>
    <xf numFmtId="1" fontId="5" fillId="9" borderId="60" xfId="1" applyNumberFormat="1" applyFont="1" applyFill="1" applyBorder="1" applyAlignment="1" applyProtection="1">
      <alignment horizontal="center" vertical="center" wrapText="1"/>
    </xf>
    <xf numFmtId="165" fontId="14" fillId="6" borderId="0" xfId="0" applyFont="1" applyFill="1" applyAlignment="1" applyProtection="1">
      <alignment wrapText="1"/>
    </xf>
    <xf numFmtId="1" fontId="15" fillId="9" borderId="35" xfId="0" applyNumberFormat="1" applyFont="1" applyFill="1" applyBorder="1" applyAlignment="1" applyProtection="1">
      <alignment horizontal="center" vertical="center" wrapText="1"/>
    </xf>
    <xf numFmtId="165" fontId="25" fillId="11" borderId="22" xfId="0" applyFont="1" applyFill="1" applyBorder="1" applyAlignment="1" applyProtection="1">
      <alignment vertical="center" wrapText="1"/>
    </xf>
    <xf numFmtId="165" fontId="25" fillId="6" borderId="22" xfId="0" applyFont="1" applyFill="1" applyBorder="1" applyAlignment="1" applyProtection="1">
      <alignment vertical="center" wrapText="1"/>
    </xf>
    <xf numFmtId="0" fontId="25" fillId="6" borderId="21" xfId="0" applyNumberFormat="1" applyFont="1" applyFill="1" applyBorder="1" applyAlignment="1" applyProtection="1">
      <alignment vertical="center" wrapText="1"/>
    </xf>
    <xf numFmtId="0" fontId="25" fillId="11" borderId="21" xfId="0" applyNumberFormat="1" applyFont="1" applyFill="1" applyBorder="1" applyAlignment="1" applyProtection="1">
      <alignment vertical="center" wrapText="1"/>
    </xf>
    <xf numFmtId="0" fontId="25" fillId="11" borderId="19" xfId="0" applyNumberFormat="1" applyFont="1" applyFill="1" applyBorder="1" applyAlignment="1" applyProtection="1">
      <alignment vertical="center" wrapText="1"/>
    </xf>
    <xf numFmtId="0" fontId="23" fillId="6" borderId="64" xfId="0" applyNumberFormat="1" applyFont="1" applyFill="1" applyBorder="1" applyAlignment="1" applyProtection="1">
      <alignment horizontal="center" vertical="center" wrapText="1"/>
    </xf>
    <xf numFmtId="0" fontId="8" fillId="5" borderId="23" xfId="0" applyNumberFormat="1" applyFont="1" applyFill="1" applyBorder="1" applyAlignment="1" applyProtection="1">
      <alignment horizontal="center" vertical="center" wrapText="1"/>
      <protection locked="0"/>
    </xf>
    <xf numFmtId="0" fontId="8" fillId="5" borderId="21" xfId="0" applyNumberFormat="1" applyFont="1" applyFill="1" applyBorder="1" applyAlignment="1" applyProtection="1">
      <alignment horizontal="center" vertical="center" wrapText="1"/>
      <protection locked="0"/>
    </xf>
    <xf numFmtId="0" fontId="8" fillId="5" borderId="25" xfId="0" applyNumberFormat="1" applyFont="1" applyFill="1" applyBorder="1" applyAlignment="1" applyProtection="1">
      <alignment horizontal="center" vertical="center" wrapText="1"/>
      <protection locked="0"/>
    </xf>
    <xf numFmtId="165" fontId="0" fillId="0" borderId="0" xfId="0" applyProtection="1"/>
    <xf numFmtId="0" fontId="28" fillId="0" borderId="0" xfId="0" applyNumberFormat="1" applyFont="1" applyBorder="1" applyProtection="1"/>
    <xf numFmtId="0" fontId="0" fillId="0" borderId="0" xfId="0" applyNumberFormat="1" applyProtection="1"/>
    <xf numFmtId="0" fontId="0" fillId="0" borderId="0" xfId="0" applyNumberFormat="1" applyBorder="1" applyProtection="1"/>
    <xf numFmtId="171" fontId="9" fillId="9" borderId="21" xfId="0" applyNumberFormat="1" applyFont="1" applyFill="1" applyBorder="1" applyAlignment="1" applyProtection="1">
      <alignment horizontal="center" vertical="center" wrapText="1"/>
    </xf>
    <xf numFmtId="0" fontId="7" fillId="0" borderId="28" xfId="0" applyNumberFormat="1" applyFont="1" applyFill="1" applyBorder="1" applyAlignment="1" applyProtection="1">
      <alignment horizontal="center" vertical="center" wrapText="1"/>
    </xf>
    <xf numFmtId="171" fontId="35" fillId="9" borderId="47" xfId="0" applyNumberFormat="1" applyFont="1" applyFill="1" applyBorder="1" applyAlignment="1" applyProtection="1">
      <alignment horizontal="right" vertical="center" wrapText="1"/>
    </xf>
    <xf numFmtId="3" fontId="35" fillId="9" borderId="47" xfId="0" applyNumberFormat="1" applyFont="1" applyFill="1" applyBorder="1" applyAlignment="1" applyProtection="1">
      <alignment horizontal="right" vertical="center" wrapText="1"/>
    </xf>
    <xf numFmtId="165" fontId="7" fillId="3" borderId="0" xfId="0" applyFont="1" applyFill="1" applyAlignment="1" applyProtection="1">
      <alignment horizontal="right" vertical="center" wrapText="1"/>
    </xf>
    <xf numFmtId="0" fontId="2" fillId="7" borderId="21" xfId="0" applyNumberFormat="1" applyFont="1" applyFill="1" applyBorder="1" applyAlignment="1" applyProtection="1">
      <alignment horizontal="center" vertical="center" wrapText="1"/>
      <protection locked="0"/>
    </xf>
    <xf numFmtId="0" fontId="23" fillId="0" borderId="64" xfId="0" applyNumberFormat="1" applyFont="1" applyBorder="1" applyAlignment="1" applyProtection="1">
      <alignment horizontal="left" vertical="center" wrapText="1"/>
    </xf>
    <xf numFmtId="0" fontId="25" fillId="6" borderId="69" xfId="0" applyNumberFormat="1" applyFont="1" applyFill="1" applyBorder="1" applyAlignment="1" applyProtection="1">
      <alignment vertical="center" wrapText="1"/>
    </xf>
    <xf numFmtId="0" fontId="25" fillId="6" borderId="64" xfId="0" applyNumberFormat="1" applyFont="1" applyFill="1" applyBorder="1" applyAlignment="1" applyProtection="1">
      <alignment vertical="center" wrapText="1"/>
    </xf>
    <xf numFmtId="0" fontId="25" fillId="11" borderId="64" xfId="0" applyNumberFormat="1" applyFont="1" applyFill="1" applyBorder="1" applyAlignment="1" applyProtection="1">
      <alignment vertical="center" wrapText="1"/>
    </xf>
    <xf numFmtId="0" fontId="23" fillId="0" borderId="69" xfId="0" applyNumberFormat="1" applyFont="1" applyBorder="1" applyAlignment="1" applyProtection="1">
      <alignment vertical="center" wrapText="1"/>
    </xf>
    <xf numFmtId="0" fontId="23" fillId="0" borderId="64" xfId="0" applyNumberFormat="1" applyFont="1" applyBorder="1" applyAlignment="1" applyProtection="1">
      <alignment vertical="center" wrapText="1"/>
    </xf>
    <xf numFmtId="0" fontId="23" fillId="6" borderId="64" xfId="0" applyNumberFormat="1" applyFont="1" applyFill="1" applyBorder="1" applyAlignment="1" applyProtection="1">
      <alignment vertical="center" wrapText="1"/>
    </xf>
    <xf numFmtId="165" fontId="25" fillId="0" borderId="21" xfId="0" applyFont="1" applyBorder="1"/>
    <xf numFmtId="49" fontId="23" fillId="0" borderId="21" xfId="0" applyNumberFormat="1" applyFont="1" applyBorder="1" applyAlignment="1">
      <alignment horizontal="justify" vertical="center" wrapText="1"/>
    </xf>
    <xf numFmtId="49" fontId="25" fillId="0" borderId="21" xfId="0" applyNumberFormat="1" applyFont="1" applyBorder="1" applyAlignment="1">
      <alignment horizontal="justify" vertical="center" wrapText="1"/>
    </xf>
    <xf numFmtId="49" fontId="36" fillId="0" borderId="21" xfId="0" applyNumberFormat="1" applyFont="1" applyBorder="1" applyAlignment="1">
      <alignment horizontal="justify" vertical="center" wrapText="1"/>
    </xf>
    <xf numFmtId="165" fontId="3" fillId="6" borderId="39" xfId="0" applyFont="1" applyFill="1" applyBorder="1" applyAlignment="1">
      <alignment horizontal="center"/>
    </xf>
    <xf numFmtId="165" fontId="14" fillId="6" borderId="0" xfId="0" applyFont="1" applyFill="1"/>
    <xf numFmtId="165" fontId="3" fillId="6" borderId="5" xfId="0" applyFont="1" applyFill="1" applyBorder="1" applyAlignment="1">
      <alignment horizontal="center"/>
    </xf>
    <xf numFmtId="171" fontId="7" fillId="3" borderId="0" xfId="0" applyNumberFormat="1" applyFont="1" applyFill="1"/>
    <xf numFmtId="165" fontId="7" fillId="3" borderId="0" xfId="0" applyFont="1" applyFill="1"/>
    <xf numFmtId="3" fontId="9" fillId="9" borderId="21" xfId="0" applyNumberFormat="1" applyFont="1" applyFill="1" applyBorder="1" applyAlignment="1">
      <alignment horizontal="center" vertical="center" wrapText="1"/>
    </xf>
    <xf numFmtId="165" fontId="7" fillId="8" borderId="21" xfId="0" applyFont="1" applyFill="1" applyBorder="1" applyAlignment="1">
      <alignment horizontal="center" vertical="center" wrapText="1"/>
    </xf>
    <xf numFmtId="165" fontId="8" fillId="8" borderId="21" xfId="0" applyFont="1" applyFill="1" applyBorder="1" applyAlignment="1">
      <alignment horizontal="center" vertical="center" wrapText="1"/>
    </xf>
    <xf numFmtId="171" fontId="7" fillId="3" borderId="0" xfId="0" applyNumberFormat="1" applyFont="1" applyFill="1" applyAlignment="1">
      <alignment horizontal="center" vertical="center" wrapText="1"/>
    </xf>
    <xf numFmtId="165" fontId="7" fillId="3" borderId="0" xfId="0" applyFont="1" applyFill="1" applyAlignment="1">
      <alignment horizontal="center" vertical="center" wrapText="1"/>
    </xf>
    <xf numFmtId="0" fontId="7" fillId="6" borderId="21" xfId="0" applyNumberFormat="1" applyFont="1" applyFill="1" applyBorder="1" applyAlignment="1">
      <alignment horizontal="center" vertical="center" wrapText="1"/>
    </xf>
    <xf numFmtId="1" fontId="38" fillId="7" borderId="21" xfId="0" applyNumberFormat="1" applyFont="1" applyFill="1" applyBorder="1" applyAlignment="1" applyProtection="1">
      <alignment horizontal="center" vertical="center" wrapText="1"/>
      <protection locked="0"/>
    </xf>
    <xf numFmtId="49" fontId="7" fillId="7" borderId="21" xfId="0" applyNumberFormat="1" applyFont="1" applyFill="1" applyBorder="1" applyAlignment="1" applyProtection="1">
      <alignment horizontal="center" vertical="center" wrapText="1"/>
      <protection locked="0"/>
    </xf>
    <xf numFmtId="0" fontId="7" fillId="3" borderId="0" xfId="0" applyNumberFormat="1" applyFont="1" applyFill="1"/>
    <xf numFmtId="0" fontId="39" fillId="3" borderId="0" xfId="0" applyNumberFormat="1" applyFont="1" applyFill="1" applyAlignment="1">
      <alignment horizontal="left"/>
    </xf>
    <xf numFmtId="165" fontId="40" fillId="0" borderId="72" xfId="0" applyFont="1" applyBorder="1" applyAlignment="1">
      <alignment horizontal="center" vertical="center" wrapText="1"/>
    </xf>
    <xf numFmtId="165" fontId="40" fillId="0" borderId="74" xfId="0" applyFont="1" applyBorder="1" applyAlignment="1">
      <alignment horizontal="center" vertical="center" wrapText="1"/>
    </xf>
    <xf numFmtId="165" fontId="40" fillId="0" borderId="75" xfId="0" applyFont="1" applyBorder="1" applyAlignment="1">
      <alignment vertical="center" wrapText="1"/>
    </xf>
    <xf numFmtId="165" fontId="7" fillId="3" borderId="0" xfId="0" applyFont="1" applyFill="1" applyAlignment="1">
      <alignment horizontal="center" vertical="center"/>
    </xf>
    <xf numFmtId="0" fontId="39" fillId="3" borderId="0" xfId="0" applyNumberFormat="1" applyFont="1" applyFill="1" applyAlignment="1">
      <alignment horizontal="center" vertical="center"/>
    </xf>
    <xf numFmtId="165" fontId="41" fillId="0" borderId="71" xfId="0" applyFont="1" applyBorder="1" applyAlignment="1">
      <alignment horizontal="center" vertical="center" wrapText="1"/>
    </xf>
    <xf numFmtId="165" fontId="41" fillId="0" borderId="73" xfId="0" applyFont="1" applyBorder="1" applyAlignment="1">
      <alignment horizontal="center" vertical="center" wrapText="1"/>
    </xf>
    <xf numFmtId="165" fontId="8" fillId="3" borderId="0" xfId="0" applyFont="1" applyFill="1" applyAlignment="1">
      <alignment horizontal="center" vertical="center"/>
    </xf>
    <xf numFmtId="0" fontId="42" fillId="3" borderId="0" xfId="0" applyNumberFormat="1" applyFont="1" applyFill="1" applyAlignment="1">
      <alignment horizontal="center" vertical="center"/>
    </xf>
    <xf numFmtId="165" fontId="2" fillId="3" borderId="0" xfId="0" applyFont="1" applyFill="1" applyAlignment="1">
      <alignment horizontal="center" vertical="center"/>
    </xf>
    <xf numFmtId="171" fontId="2" fillId="3" borderId="0" xfId="0" applyNumberFormat="1" applyFont="1" applyFill="1" applyAlignment="1">
      <alignment horizontal="center" vertical="center"/>
    </xf>
    <xf numFmtId="171" fontId="29" fillId="6" borderId="21" xfId="0" applyNumberFormat="1" applyFont="1" applyFill="1" applyBorder="1" applyAlignment="1">
      <alignment horizontal="center" vertical="center" wrapText="1"/>
    </xf>
    <xf numFmtId="3" fontId="30" fillId="6" borderId="21" xfId="0" applyNumberFormat="1" applyFont="1" applyFill="1" applyBorder="1" applyAlignment="1">
      <alignment horizontal="center" vertical="center" wrapText="1"/>
    </xf>
    <xf numFmtId="165" fontId="17" fillId="9" borderId="40" xfId="0" applyFont="1" applyFill="1" applyBorder="1" applyAlignment="1" applyProtection="1">
      <alignment horizontal="center" vertical="center" wrapText="1"/>
    </xf>
    <xf numFmtId="165" fontId="8" fillId="5" borderId="40" xfId="0" applyFont="1" applyFill="1" applyBorder="1" applyAlignment="1" applyProtection="1">
      <alignment horizontal="center" vertical="center" wrapText="1"/>
    </xf>
    <xf numFmtId="165" fontId="8" fillId="5" borderId="49" xfId="0" applyFont="1" applyFill="1" applyBorder="1" applyAlignment="1" applyProtection="1">
      <alignment horizontal="center" vertical="center" wrapText="1"/>
    </xf>
    <xf numFmtId="165" fontId="4" fillId="5" borderId="4" xfId="0" applyFont="1" applyFill="1" applyBorder="1" applyAlignment="1" applyProtection="1">
      <alignment horizontal="center" vertical="center" wrapText="1"/>
    </xf>
    <xf numFmtId="165" fontId="8" fillId="2" borderId="10" xfId="0" applyFont="1" applyFill="1" applyBorder="1" applyAlignment="1">
      <alignment horizontal="center" vertical="center" wrapText="1"/>
    </xf>
    <xf numFmtId="165" fontId="8" fillId="2" borderId="20" xfId="0" applyFont="1" applyFill="1" applyBorder="1" applyAlignment="1">
      <alignment horizontal="center" vertical="center" wrapText="1"/>
    </xf>
    <xf numFmtId="165" fontId="8" fillId="2" borderId="51" xfId="0" applyFont="1" applyFill="1" applyBorder="1" applyAlignment="1">
      <alignment horizontal="center" vertical="center" wrapText="1"/>
    </xf>
    <xf numFmtId="164" fontId="16" fillId="0" borderId="0" xfId="16" applyFont="1" applyFill="1" applyProtection="1"/>
    <xf numFmtId="173" fontId="16" fillId="0" borderId="0" xfId="16" applyNumberFormat="1" applyFont="1" applyFill="1" applyProtection="1"/>
    <xf numFmtId="165" fontId="43" fillId="12" borderId="38" xfId="0" applyFont="1" applyFill="1" applyBorder="1" applyAlignment="1" applyProtection="1"/>
    <xf numFmtId="165" fontId="44" fillId="12" borderId="0" xfId="0" applyFont="1" applyFill="1" applyProtection="1"/>
    <xf numFmtId="165" fontId="43" fillId="12" borderId="0" xfId="0" applyFont="1" applyFill="1" applyBorder="1" applyAlignment="1" applyProtection="1"/>
    <xf numFmtId="165" fontId="45" fillId="12" borderId="0" xfId="0" applyFont="1" applyFill="1" applyBorder="1" applyProtection="1"/>
    <xf numFmtId="165" fontId="45" fillId="12" borderId="0" xfId="0" applyFont="1" applyFill="1" applyProtection="1"/>
    <xf numFmtId="165" fontId="46" fillId="12" borderId="0" xfId="0" applyNumberFormat="1" applyFont="1" applyFill="1" applyBorder="1" applyAlignment="1" applyProtection="1">
      <alignment vertical="center" wrapText="1"/>
    </xf>
    <xf numFmtId="0" fontId="45" fillId="12" borderId="0" xfId="0" applyNumberFormat="1" applyFont="1" applyFill="1" applyBorder="1" applyProtection="1"/>
    <xf numFmtId="165" fontId="47" fillId="12" borderId="0" xfId="0" applyFont="1" applyFill="1" applyBorder="1" applyAlignment="1" applyProtection="1">
      <alignment vertical="center" wrapText="1"/>
    </xf>
    <xf numFmtId="0" fontId="48" fillId="12" borderId="0" xfId="0" applyNumberFormat="1" applyFont="1" applyFill="1" applyBorder="1" applyProtection="1"/>
    <xf numFmtId="164" fontId="2" fillId="0" borderId="0" xfId="16" applyFont="1" applyFill="1" applyAlignment="1" applyProtection="1">
      <alignment vertical="center"/>
      <protection locked="0"/>
    </xf>
    <xf numFmtId="165" fontId="0" fillId="12" borderId="0" xfId="0" applyFill="1" applyProtection="1"/>
    <xf numFmtId="165" fontId="16" fillId="12" borderId="0" xfId="0" applyFont="1" applyFill="1" applyProtection="1"/>
    <xf numFmtId="165" fontId="14" fillId="12" borderId="0" xfId="0" applyFont="1" applyFill="1" applyProtection="1"/>
    <xf numFmtId="0" fontId="28" fillId="12" borderId="0" xfId="0" applyNumberFormat="1" applyFont="1" applyFill="1" applyBorder="1" applyProtection="1"/>
    <xf numFmtId="165" fontId="7" fillId="7" borderId="21" xfId="0" applyFont="1" applyFill="1" applyBorder="1" applyAlignment="1" applyProtection="1">
      <alignment horizontal="left" vertical="center" wrapText="1"/>
      <protection locked="0"/>
    </xf>
    <xf numFmtId="49" fontId="7" fillId="7" borderId="21" xfId="0" applyNumberFormat="1" applyFont="1" applyFill="1" applyBorder="1" applyAlignment="1" applyProtection="1">
      <alignment horizontal="left" vertical="center" wrapText="1"/>
      <protection locked="0"/>
    </xf>
    <xf numFmtId="14" fontId="7" fillId="7" borderId="21" xfId="0" applyNumberFormat="1" applyFont="1" applyFill="1" applyBorder="1" applyAlignment="1" applyProtection="1">
      <alignment horizontal="center" vertical="center" wrapText="1"/>
      <protection locked="0"/>
    </xf>
    <xf numFmtId="171" fontId="7" fillId="7" borderId="21" xfId="0" applyNumberFormat="1" applyFont="1" applyFill="1" applyBorder="1" applyAlignment="1" applyProtection="1">
      <alignment horizontal="right" vertical="center" wrapText="1"/>
      <protection locked="0"/>
    </xf>
    <xf numFmtId="3" fontId="7" fillId="7" borderId="21" xfId="0" applyNumberFormat="1" applyFont="1" applyFill="1" applyBorder="1" applyAlignment="1" applyProtection="1">
      <alignment horizontal="right" vertical="center" wrapText="1"/>
      <protection locked="0"/>
    </xf>
    <xf numFmtId="165" fontId="7" fillId="7" borderId="29" xfId="0" applyFont="1" applyFill="1" applyBorder="1" applyAlignment="1" applyProtection="1">
      <alignment horizontal="left" vertical="center" wrapText="1"/>
    </xf>
    <xf numFmtId="49" fontId="7" fillId="7" borderId="29" xfId="0" applyNumberFormat="1" applyFont="1" applyFill="1" applyBorder="1" applyAlignment="1" applyProtection="1">
      <alignment horizontal="left" vertical="center" wrapText="1"/>
    </xf>
    <xf numFmtId="14" fontId="7" fillId="7" borderId="29" xfId="0" applyNumberFormat="1" applyFont="1" applyFill="1" applyBorder="1" applyAlignment="1" applyProtection="1">
      <alignment horizontal="center" vertical="center" wrapText="1"/>
    </xf>
    <xf numFmtId="171" fontId="7" fillId="7" borderId="29" xfId="0" applyNumberFormat="1" applyFont="1" applyFill="1" applyBorder="1" applyAlignment="1" applyProtection="1">
      <alignment horizontal="right" vertical="center" wrapText="1"/>
    </xf>
    <xf numFmtId="3" fontId="7" fillId="7" borderId="29" xfId="0" applyNumberFormat="1" applyFont="1" applyFill="1" applyBorder="1" applyAlignment="1" applyProtection="1">
      <alignment horizontal="right" vertical="center" wrapText="1"/>
    </xf>
    <xf numFmtId="42" fontId="49" fillId="12" borderId="0" xfId="20" applyFont="1" applyFill="1" applyProtection="1"/>
    <xf numFmtId="170" fontId="49" fillId="12" borderId="0" xfId="0" applyNumberFormat="1" applyFont="1" applyFill="1" applyProtection="1"/>
    <xf numFmtId="172" fontId="49" fillId="12" borderId="0" xfId="17" applyNumberFormat="1" applyFont="1" applyFill="1" applyProtection="1"/>
    <xf numFmtId="165" fontId="49" fillId="12" borderId="0" xfId="0" applyFont="1" applyFill="1" applyProtection="1"/>
    <xf numFmtId="164" fontId="26" fillId="0" borderId="68" xfId="16" applyFont="1" applyBorder="1" applyProtection="1"/>
    <xf numFmtId="168" fontId="9" fillId="9" borderId="76" xfId="2" applyNumberFormat="1" applyFont="1" applyFill="1" applyBorder="1" applyAlignment="1" applyProtection="1">
      <alignment horizontal="center" vertical="center" wrapText="1"/>
    </xf>
    <xf numFmtId="1" fontId="2" fillId="0" borderId="23" xfId="1" applyNumberFormat="1" applyFont="1" applyFill="1" applyBorder="1" applyAlignment="1" applyProtection="1">
      <alignment horizontal="center" vertical="center" wrapText="1"/>
      <protection locked="0"/>
    </xf>
    <xf numFmtId="9" fontId="2" fillId="0" borderId="21" xfId="17" applyFont="1" applyFill="1" applyBorder="1" applyAlignment="1" applyProtection="1">
      <alignment horizontal="center" vertical="center" wrapText="1"/>
      <protection locked="0"/>
    </xf>
    <xf numFmtId="0" fontId="4" fillId="5" borderId="4" xfId="0" applyNumberFormat="1" applyFont="1" applyFill="1" applyBorder="1" applyAlignment="1" applyProtection="1">
      <alignment horizontal="center" vertical="center" wrapText="1"/>
    </xf>
    <xf numFmtId="165" fontId="8" fillId="2" borderId="23" xfId="0" applyFont="1" applyFill="1" applyBorder="1" applyAlignment="1" applyProtection="1">
      <alignment horizontal="left" vertical="center" wrapText="1"/>
    </xf>
    <xf numFmtId="165" fontId="8" fillId="2" borderId="12" xfId="0" applyFont="1" applyFill="1" applyBorder="1" applyAlignment="1" applyProtection="1">
      <alignment horizontal="left" vertical="center" wrapText="1"/>
    </xf>
    <xf numFmtId="165" fontId="3" fillId="6" borderId="0" xfId="0" applyFont="1" applyFill="1" applyBorder="1" applyAlignment="1" applyProtection="1">
      <alignment horizontal="center" wrapText="1"/>
    </xf>
    <xf numFmtId="165" fontId="15" fillId="9" borderId="48" xfId="0" applyFont="1" applyFill="1" applyBorder="1" applyAlignment="1" applyProtection="1">
      <alignment horizontal="center" vertical="center" wrapText="1"/>
    </xf>
    <xf numFmtId="165" fontId="15" fillId="9" borderId="49" xfId="0" applyFont="1" applyFill="1" applyBorder="1" applyAlignment="1" applyProtection="1">
      <alignment horizontal="center" vertical="center" wrapText="1"/>
    </xf>
    <xf numFmtId="165" fontId="24" fillId="0" borderId="21" xfId="0" applyFont="1" applyBorder="1" applyAlignment="1">
      <alignment horizontal="center" vertical="center"/>
    </xf>
    <xf numFmtId="165" fontId="9" fillId="9" borderId="19" xfId="0" applyFont="1" applyFill="1" applyBorder="1" applyAlignment="1" applyProtection="1">
      <alignment horizontal="center" vertical="center" wrapText="1"/>
    </xf>
    <xf numFmtId="165" fontId="9" fillId="9" borderId="47" xfId="0" applyFont="1" applyFill="1" applyBorder="1" applyAlignment="1" applyProtection="1">
      <alignment horizontal="center" vertical="center" wrapText="1"/>
    </xf>
    <xf numFmtId="165" fontId="3" fillId="0" borderId="0" xfId="0" applyFont="1" applyFill="1" applyBorder="1" applyAlignment="1" applyProtection="1">
      <alignment horizontal="center"/>
    </xf>
    <xf numFmtId="165" fontId="17" fillId="9" borderId="21" xfId="0" applyFont="1" applyFill="1" applyBorder="1" applyAlignment="1" applyProtection="1">
      <alignment horizontal="center" vertical="center" wrapText="1"/>
    </xf>
    <xf numFmtId="165" fontId="17" fillId="9" borderId="25" xfId="0" applyFont="1" applyFill="1" applyBorder="1" applyAlignment="1" applyProtection="1">
      <alignment horizontal="center" vertical="center" wrapText="1"/>
    </xf>
    <xf numFmtId="49" fontId="50" fillId="0" borderId="21" xfId="0" applyNumberFormat="1" applyFont="1" applyBorder="1"/>
    <xf numFmtId="49" fontId="50" fillId="0" borderId="21" xfId="0" applyNumberFormat="1" applyFont="1" applyBorder="1" applyAlignment="1">
      <alignment horizontal="justify" vertical="center"/>
    </xf>
    <xf numFmtId="49" fontId="50" fillId="0" borderId="13" xfId="0" applyNumberFormat="1" applyFont="1" applyBorder="1" applyAlignment="1">
      <alignment horizontal="justify" vertical="center"/>
    </xf>
    <xf numFmtId="49" fontId="23" fillId="6" borderId="68" xfId="0" applyNumberFormat="1" applyFont="1" applyFill="1" applyBorder="1" applyAlignment="1" applyProtection="1">
      <alignment vertical="center" wrapText="1"/>
    </xf>
    <xf numFmtId="165" fontId="21" fillId="0" borderId="21" xfId="0" applyFont="1" applyBorder="1" applyAlignment="1">
      <alignment horizontal="justify" vertical="center"/>
    </xf>
    <xf numFmtId="49" fontId="21" fillId="0" borderId="21" xfId="0" applyNumberFormat="1" applyFont="1" applyBorder="1" applyAlignment="1">
      <alignment horizontal="justify" vertical="center"/>
    </xf>
    <xf numFmtId="49" fontId="51" fillId="0" borderId="21" xfId="0" applyNumberFormat="1" applyFont="1" applyBorder="1" applyAlignment="1">
      <alignment horizontal="justify" vertical="center"/>
    </xf>
    <xf numFmtId="49" fontId="20" fillId="0" borderId="21" xfId="0" applyNumberFormat="1" applyFont="1" applyBorder="1" applyAlignment="1">
      <alignment horizontal="justify" vertical="center"/>
    </xf>
    <xf numFmtId="49" fontId="21" fillId="0" borderId="21" xfId="0" applyNumberFormat="1" applyFont="1" applyBorder="1" applyAlignment="1">
      <alignment wrapText="1"/>
    </xf>
    <xf numFmtId="0" fontId="5" fillId="9" borderId="4" xfId="1" applyNumberFormat="1" applyFont="1" applyFill="1" applyBorder="1" applyAlignment="1" applyProtection="1">
      <alignment horizontal="center" vertical="center" wrapText="1"/>
    </xf>
    <xf numFmtId="0" fontId="4" fillId="5" borderId="4" xfId="0" applyNumberFormat="1" applyFont="1" applyFill="1" applyBorder="1" applyAlignment="1" applyProtection="1">
      <alignment horizontal="center" vertical="center" wrapText="1"/>
    </xf>
    <xf numFmtId="165" fontId="15" fillId="9" borderId="4" xfId="0" applyFont="1" applyFill="1" applyBorder="1" applyAlignment="1" applyProtection="1">
      <alignment horizontal="center" vertical="center" wrapText="1"/>
    </xf>
    <xf numFmtId="165" fontId="9" fillId="9" borderId="4" xfId="1" applyFont="1" applyFill="1" applyBorder="1" applyAlignment="1" applyProtection="1">
      <alignment horizontal="center" vertical="center" wrapText="1"/>
    </xf>
    <xf numFmtId="0" fontId="8" fillId="5" borderId="4" xfId="0" applyNumberFormat="1" applyFont="1" applyFill="1" applyBorder="1" applyAlignment="1" applyProtection="1">
      <alignment horizontal="center" vertical="center" wrapText="1"/>
      <protection locked="0"/>
    </xf>
    <xf numFmtId="165" fontId="19" fillId="9" borderId="58" xfId="0" applyFont="1" applyFill="1" applyBorder="1" applyAlignment="1" applyProtection="1">
      <alignment horizontal="center" vertical="center"/>
    </xf>
    <xf numFmtId="165" fontId="19" fillId="9" borderId="59" xfId="0" applyFont="1" applyFill="1" applyBorder="1" applyAlignment="1" applyProtection="1">
      <alignment horizontal="center" vertical="center"/>
    </xf>
    <xf numFmtId="165" fontId="19" fillId="9" borderId="57" xfId="0" applyFont="1" applyFill="1" applyBorder="1" applyAlignment="1" applyProtection="1">
      <alignment horizontal="center" vertical="center"/>
    </xf>
    <xf numFmtId="165" fontId="3" fillId="6" borderId="37" xfId="0" applyFont="1" applyFill="1" applyBorder="1" applyAlignment="1" applyProtection="1">
      <alignment horizontal="center"/>
    </xf>
    <xf numFmtId="165" fontId="3" fillId="6" borderId="38" xfId="0" applyFont="1" applyFill="1" applyBorder="1" applyAlignment="1" applyProtection="1">
      <alignment horizontal="center"/>
    </xf>
    <xf numFmtId="165" fontId="3" fillId="6" borderId="39" xfId="0" applyFont="1" applyFill="1" applyBorder="1" applyAlignment="1" applyProtection="1">
      <alignment horizontal="center"/>
    </xf>
    <xf numFmtId="165" fontId="3" fillId="6" borderId="30" xfId="0" applyFont="1" applyFill="1" applyBorder="1" applyAlignment="1" applyProtection="1">
      <alignment horizontal="center"/>
    </xf>
    <xf numFmtId="165" fontId="3" fillId="6" borderId="0" xfId="0" applyFont="1" applyFill="1" applyBorder="1" applyAlignment="1" applyProtection="1">
      <alignment horizontal="center"/>
    </xf>
    <xf numFmtId="165" fontId="3" fillId="6" borderId="5" xfId="0" applyFont="1" applyFill="1" applyBorder="1" applyAlignment="1" applyProtection="1">
      <alignment horizontal="center"/>
    </xf>
    <xf numFmtId="165" fontId="3" fillId="6" borderId="33" xfId="0" applyFont="1" applyFill="1" applyBorder="1" applyAlignment="1" applyProtection="1">
      <alignment horizontal="center"/>
    </xf>
    <xf numFmtId="165" fontId="3" fillId="6" borderId="46" xfId="0" applyFont="1" applyFill="1" applyBorder="1" applyAlignment="1" applyProtection="1">
      <alignment horizontal="center"/>
    </xf>
    <xf numFmtId="165" fontId="3" fillId="6" borderId="3" xfId="0" applyFont="1" applyFill="1" applyBorder="1" applyAlignment="1" applyProtection="1">
      <alignment horizontal="center"/>
    </xf>
    <xf numFmtId="165" fontId="22" fillId="0" borderId="32" xfId="0" applyFont="1" applyBorder="1" applyAlignment="1" applyProtection="1">
      <alignment horizontal="center" vertical="center" wrapText="1"/>
    </xf>
    <xf numFmtId="165" fontId="24" fillId="0" borderId="21" xfId="0" applyFont="1" applyBorder="1" applyAlignment="1">
      <alignment horizontal="center" vertical="center" wrapText="1"/>
    </xf>
    <xf numFmtId="165" fontId="24" fillId="0" borderId="21" xfId="0" applyFont="1" applyBorder="1" applyAlignment="1">
      <alignment horizontal="center" vertical="center"/>
    </xf>
    <xf numFmtId="165" fontId="22" fillId="6" borderId="49" xfId="0" applyFont="1" applyFill="1" applyBorder="1" applyAlignment="1" applyProtection="1">
      <alignment horizontal="center" vertical="center" wrapText="1"/>
    </xf>
    <xf numFmtId="165" fontId="22" fillId="6" borderId="45" xfId="0" applyFont="1" applyFill="1" applyBorder="1" applyAlignment="1" applyProtection="1">
      <alignment horizontal="center" vertical="center" wrapText="1"/>
    </xf>
    <xf numFmtId="165" fontId="24" fillId="6" borderId="21" xfId="0" applyFont="1" applyFill="1" applyBorder="1" applyAlignment="1" applyProtection="1">
      <alignment horizontal="center" vertical="center" wrapText="1"/>
    </xf>
    <xf numFmtId="165" fontId="24" fillId="6" borderId="24" xfId="0" applyFont="1" applyFill="1" applyBorder="1" applyAlignment="1" applyProtection="1">
      <alignment horizontal="center" vertical="center" wrapText="1"/>
    </xf>
    <xf numFmtId="165" fontId="24" fillId="6" borderId="45" xfId="0" applyFont="1" applyFill="1" applyBorder="1" applyAlignment="1" applyProtection="1">
      <alignment horizontal="center" vertical="center" wrapText="1"/>
    </xf>
    <xf numFmtId="165" fontId="3" fillId="6" borderId="37" xfId="0" applyFont="1" applyFill="1" applyBorder="1" applyAlignment="1" applyProtection="1">
      <alignment horizontal="center" wrapText="1"/>
    </xf>
    <xf numFmtId="165" fontId="3" fillId="6" borderId="38" xfId="0" applyFont="1" applyFill="1" applyBorder="1" applyAlignment="1" applyProtection="1">
      <alignment horizontal="center" wrapText="1"/>
    </xf>
    <xf numFmtId="165" fontId="3" fillId="6" borderId="30" xfId="0" applyFont="1" applyFill="1" applyBorder="1" applyAlignment="1" applyProtection="1">
      <alignment horizontal="center" wrapText="1"/>
    </xf>
    <xf numFmtId="165" fontId="3" fillId="6" borderId="0" xfId="0" applyFont="1" applyFill="1" applyBorder="1" applyAlignment="1" applyProtection="1">
      <alignment horizontal="center" wrapText="1"/>
    </xf>
    <xf numFmtId="165" fontId="3" fillId="6" borderId="33" xfId="0" applyFont="1" applyFill="1" applyBorder="1" applyAlignment="1" applyProtection="1">
      <alignment horizontal="center" wrapText="1"/>
    </xf>
    <xf numFmtId="165" fontId="3" fillId="6" borderId="46" xfId="0" applyFont="1" applyFill="1" applyBorder="1" applyAlignment="1" applyProtection="1">
      <alignment horizontal="center" wrapText="1"/>
    </xf>
    <xf numFmtId="165" fontId="15" fillId="9" borderId="48" xfId="0" applyFont="1" applyFill="1" applyBorder="1" applyAlignment="1" applyProtection="1">
      <alignment horizontal="center" vertical="center" wrapText="1"/>
    </xf>
    <xf numFmtId="165" fontId="15" fillId="9" borderId="49" xfId="0" applyFont="1" applyFill="1" applyBorder="1" applyAlignment="1" applyProtection="1">
      <alignment horizontal="center" vertical="center" wrapText="1"/>
    </xf>
    <xf numFmtId="165" fontId="9" fillId="9" borderId="41" xfId="1" applyFont="1" applyFill="1" applyBorder="1" applyAlignment="1" applyProtection="1">
      <alignment horizontal="left" vertical="center" wrapText="1"/>
    </xf>
    <xf numFmtId="165" fontId="9" fillId="9" borderId="4" xfId="1" applyFont="1" applyFill="1" applyBorder="1" applyAlignment="1" applyProtection="1">
      <alignment horizontal="left" vertical="center" wrapText="1"/>
    </xf>
    <xf numFmtId="165" fontId="8" fillId="2" borderId="14" xfId="0" applyFont="1" applyFill="1" applyBorder="1" applyAlignment="1" applyProtection="1">
      <alignment horizontal="center" vertical="center" wrapText="1"/>
      <protection locked="0"/>
    </xf>
    <xf numFmtId="165" fontId="8" fillId="2" borderId="15" xfId="0" applyFont="1" applyFill="1" applyBorder="1" applyAlignment="1" applyProtection="1">
      <alignment horizontal="center" vertical="center" wrapText="1"/>
      <protection locked="0"/>
    </xf>
    <xf numFmtId="165" fontId="8" fillId="2" borderId="16" xfId="0" applyFont="1" applyFill="1" applyBorder="1" applyAlignment="1" applyProtection="1">
      <alignment horizontal="center" vertical="center" wrapText="1"/>
      <protection locked="0"/>
    </xf>
    <xf numFmtId="165" fontId="8" fillId="2" borderId="17" xfId="0" applyFont="1" applyFill="1" applyBorder="1" applyAlignment="1" applyProtection="1">
      <alignment horizontal="left" vertical="center" wrapText="1"/>
    </xf>
    <xf numFmtId="165" fontId="8" fillId="2" borderId="19" xfId="0" applyFont="1" applyFill="1" applyBorder="1" applyAlignment="1" applyProtection="1">
      <alignment horizontal="left" vertical="center" wrapText="1"/>
    </xf>
    <xf numFmtId="165" fontId="8" fillId="2" borderId="23" xfId="0" applyFont="1" applyFill="1" applyBorder="1" applyAlignment="1" applyProtection="1">
      <alignment horizontal="left" vertical="center" wrapText="1"/>
    </xf>
    <xf numFmtId="165" fontId="8" fillId="2" borderId="21" xfId="0" applyFont="1" applyFill="1" applyBorder="1" applyAlignment="1" applyProtection="1">
      <alignment horizontal="left" vertical="center" wrapText="1"/>
    </xf>
    <xf numFmtId="165" fontId="8" fillId="2" borderId="12" xfId="0" applyFont="1" applyFill="1" applyBorder="1" applyAlignment="1" applyProtection="1">
      <alignment horizontal="left" vertical="center" wrapText="1"/>
    </xf>
    <xf numFmtId="165" fontId="8" fillId="2" borderId="13" xfId="0" applyFont="1" applyFill="1" applyBorder="1" applyAlignment="1" applyProtection="1">
      <alignment horizontal="left" vertical="center" wrapText="1"/>
    </xf>
    <xf numFmtId="165" fontId="5" fillId="9" borderId="4" xfId="1" applyFont="1" applyFill="1" applyBorder="1" applyAlignment="1" applyProtection="1">
      <alignment horizontal="left" vertical="center" wrapText="1"/>
    </xf>
    <xf numFmtId="165" fontId="8" fillId="2" borderId="18" xfId="0" applyFont="1" applyFill="1" applyBorder="1" applyAlignment="1" applyProtection="1">
      <alignment horizontal="center" vertical="center" wrapText="1"/>
      <protection locked="0"/>
    </xf>
    <xf numFmtId="165" fontId="8" fillId="2" borderId="62" xfId="0" applyFont="1" applyFill="1" applyBorder="1" applyAlignment="1" applyProtection="1">
      <alignment horizontal="center" vertical="center" wrapText="1"/>
      <protection locked="0"/>
    </xf>
    <xf numFmtId="165" fontId="8" fillId="2" borderId="63" xfId="0" applyFont="1" applyFill="1" applyBorder="1" applyAlignment="1" applyProtection="1">
      <alignment horizontal="center" vertical="center" wrapText="1"/>
      <protection locked="0"/>
    </xf>
    <xf numFmtId="165" fontId="8" fillId="2" borderId="22" xfId="0" applyFont="1" applyFill="1" applyBorder="1" applyAlignment="1" applyProtection="1">
      <alignment horizontal="center" vertical="center" wrapText="1"/>
      <protection locked="0"/>
    </xf>
    <xf numFmtId="165" fontId="8" fillId="2" borderId="43" xfId="0" applyFont="1" applyFill="1" applyBorder="1" applyAlignment="1" applyProtection="1">
      <alignment horizontal="center" vertical="center" wrapText="1"/>
      <protection locked="0"/>
    </xf>
    <xf numFmtId="165" fontId="8" fillId="2" borderId="44" xfId="0" applyFont="1" applyFill="1" applyBorder="1" applyAlignment="1" applyProtection="1">
      <alignment horizontal="center" vertical="center" wrapText="1"/>
      <protection locked="0"/>
    </xf>
    <xf numFmtId="165" fontId="12" fillId="2" borderId="20" xfId="0" applyFont="1" applyFill="1" applyBorder="1" applyAlignment="1" applyProtection="1">
      <alignment horizontal="center" vertical="center" wrapText="1"/>
      <protection locked="0"/>
    </xf>
    <xf numFmtId="165" fontId="12" fillId="2" borderId="43" xfId="0" applyFont="1" applyFill="1" applyBorder="1" applyAlignment="1" applyProtection="1">
      <alignment horizontal="center" vertical="center" wrapText="1"/>
      <protection locked="0"/>
    </xf>
    <xf numFmtId="165" fontId="12" fillId="2" borderId="44" xfId="0" applyFont="1" applyFill="1" applyBorder="1" applyAlignment="1" applyProtection="1">
      <alignment horizontal="center" vertical="center" wrapText="1"/>
      <protection locked="0"/>
    </xf>
    <xf numFmtId="165" fontId="12" fillId="2" borderId="51" xfId="0" applyFont="1" applyFill="1" applyBorder="1" applyAlignment="1" applyProtection="1">
      <alignment horizontal="center" vertical="center" wrapText="1"/>
      <protection locked="0"/>
    </xf>
    <xf numFmtId="165" fontId="12" fillId="2" borderId="15" xfId="0" applyFont="1" applyFill="1" applyBorder="1" applyAlignment="1" applyProtection="1">
      <alignment horizontal="center" vertical="center" wrapText="1"/>
      <protection locked="0"/>
    </xf>
    <xf numFmtId="165" fontId="12" fillId="2" borderId="16" xfId="0" applyFont="1" applyFill="1" applyBorder="1" applyAlignment="1" applyProtection="1">
      <alignment horizontal="center" vertical="center" wrapText="1"/>
      <protection locked="0"/>
    </xf>
    <xf numFmtId="165" fontId="8" fillId="8" borderId="22" xfId="0" applyFont="1" applyFill="1" applyBorder="1" applyAlignment="1">
      <alignment horizontal="center" vertical="center" wrapText="1"/>
    </xf>
    <xf numFmtId="165" fontId="8" fillId="8" borderId="64" xfId="0" applyFont="1" applyFill="1" applyBorder="1" applyAlignment="1">
      <alignment horizontal="center" vertical="center" wrapText="1"/>
    </xf>
    <xf numFmtId="165" fontId="7" fillId="8" borderId="22" xfId="0" applyFont="1" applyFill="1" applyBorder="1" applyAlignment="1">
      <alignment horizontal="center" vertical="center" wrapText="1"/>
    </xf>
    <xf numFmtId="165" fontId="7" fillId="8" borderId="43" xfId="0" applyFont="1" applyFill="1" applyBorder="1" applyAlignment="1">
      <alignment horizontal="center" vertical="center" wrapText="1"/>
    </xf>
    <xf numFmtId="165" fontId="7" fillId="8" borderId="64" xfId="0" applyFont="1" applyFill="1" applyBorder="1" applyAlignment="1">
      <alignment horizontal="center" vertical="center" wrapText="1"/>
    </xf>
    <xf numFmtId="0" fontId="39" fillId="3" borderId="0" xfId="0" applyNumberFormat="1" applyFont="1" applyFill="1" applyAlignment="1">
      <alignment horizontal="center" vertical="center" wrapText="1"/>
    </xf>
    <xf numFmtId="165" fontId="12" fillId="2" borderId="10" xfId="0" applyFont="1" applyFill="1" applyBorder="1" applyAlignment="1" applyProtection="1">
      <alignment horizontal="center" vertical="center" wrapText="1"/>
      <protection locked="0"/>
    </xf>
    <xf numFmtId="165" fontId="12" fillId="2" borderId="9" xfId="0" applyFont="1" applyFill="1" applyBorder="1" applyAlignment="1" applyProtection="1">
      <alignment horizontal="center" vertical="center" wrapText="1"/>
      <protection locked="0"/>
    </xf>
    <xf numFmtId="165" fontId="12" fillId="2" borderId="11" xfId="0" applyFont="1" applyFill="1" applyBorder="1" applyAlignment="1" applyProtection="1">
      <alignment horizontal="center" vertical="center" wrapText="1"/>
      <protection locked="0"/>
    </xf>
    <xf numFmtId="165" fontId="3" fillId="6" borderId="37" xfId="0" applyFont="1" applyFill="1" applyBorder="1" applyAlignment="1">
      <alignment horizontal="center"/>
    </xf>
    <xf numFmtId="165" fontId="3" fillId="6" borderId="38" xfId="0" applyFont="1" applyFill="1" applyBorder="1" applyAlignment="1">
      <alignment horizontal="center"/>
    </xf>
    <xf numFmtId="165" fontId="3" fillId="6" borderId="30" xfId="0" applyFont="1" applyFill="1" applyBorder="1" applyAlignment="1">
      <alignment horizontal="center"/>
    </xf>
    <xf numFmtId="165" fontId="3" fillId="6" borderId="0" xfId="0" applyFont="1" applyFill="1" applyAlignment="1">
      <alignment horizontal="center"/>
    </xf>
    <xf numFmtId="165" fontId="3" fillId="4" borderId="22" xfId="0" applyFont="1" applyFill="1" applyBorder="1" applyAlignment="1" applyProtection="1">
      <alignment horizontal="center" vertical="center" wrapText="1"/>
      <protection locked="0"/>
    </xf>
    <xf numFmtId="165" fontId="3" fillId="4" borderId="43" xfId="0" applyFont="1" applyFill="1" applyBorder="1" applyAlignment="1" applyProtection="1">
      <alignment horizontal="center" vertical="center" wrapText="1"/>
      <protection locked="0"/>
    </xf>
    <xf numFmtId="165" fontId="3" fillId="4" borderId="64" xfId="0" applyFont="1" applyFill="1" applyBorder="1" applyAlignment="1" applyProtection="1">
      <alignment horizontal="center" vertical="center" wrapText="1"/>
      <protection locked="0"/>
    </xf>
    <xf numFmtId="165" fontId="9" fillId="9" borderId="26" xfId="0" applyFont="1" applyFill="1" applyBorder="1" applyAlignment="1">
      <alignment horizontal="center" vertical="center" wrapText="1"/>
    </xf>
    <xf numFmtId="165" fontId="9" fillId="9" borderId="70" xfId="0" applyFont="1" applyFill="1" applyBorder="1" applyAlignment="1">
      <alignment horizontal="center" vertical="center" wrapText="1"/>
    </xf>
    <xf numFmtId="165" fontId="9" fillId="9" borderId="18" xfId="0" applyFont="1" applyFill="1" applyBorder="1" applyAlignment="1">
      <alignment horizontal="center" vertical="center" wrapText="1"/>
    </xf>
    <xf numFmtId="165" fontId="9" fillId="9" borderId="69" xfId="0" applyFont="1" applyFill="1" applyBorder="1" applyAlignment="1">
      <alignment horizontal="center" vertical="center" wrapText="1"/>
    </xf>
    <xf numFmtId="3" fontId="9" fillId="9" borderId="22" xfId="0" applyNumberFormat="1" applyFont="1" applyFill="1" applyBorder="1" applyAlignment="1">
      <alignment horizontal="center" vertical="center" wrapText="1"/>
    </xf>
    <xf numFmtId="3" fontId="9" fillId="9" borderId="43" xfId="0" applyNumberFormat="1" applyFont="1" applyFill="1" applyBorder="1" applyAlignment="1">
      <alignment horizontal="center" vertical="center" wrapText="1"/>
    </xf>
    <xf numFmtId="3" fontId="9" fillId="9" borderId="64" xfId="0" applyNumberFormat="1" applyFont="1" applyFill="1" applyBorder="1" applyAlignment="1">
      <alignment horizontal="center" vertical="center" wrapText="1"/>
    </xf>
    <xf numFmtId="165" fontId="18" fillId="9" borderId="24" xfId="0" applyFont="1" applyFill="1" applyBorder="1" applyAlignment="1">
      <alignment horizontal="center" vertical="center" wrapText="1"/>
    </xf>
    <xf numFmtId="165" fontId="18" fillId="9" borderId="45" xfId="0" applyFont="1" applyFill="1" applyBorder="1" applyAlignment="1">
      <alignment horizontal="center" vertical="center" wrapText="1"/>
    </xf>
    <xf numFmtId="165" fontId="18" fillId="9" borderId="19" xfId="0" applyFont="1" applyFill="1" applyBorder="1" applyAlignment="1">
      <alignment horizontal="center" vertical="center" wrapText="1"/>
    </xf>
    <xf numFmtId="165" fontId="9" fillId="9" borderId="24" xfId="0" applyFont="1" applyFill="1" applyBorder="1" applyAlignment="1">
      <alignment horizontal="center" vertical="center" wrapText="1"/>
    </xf>
    <xf numFmtId="165" fontId="9" fillId="9" borderId="45" xfId="0" applyFont="1" applyFill="1" applyBorder="1" applyAlignment="1">
      <alignment horizontal="center" vertical="center" wrapText="1"/>
    </xf>
    <xf numFmtId="165" fontId="9" fillId="9" borderId="19" xfId="0" applyFont="1" applyFill="1" applyBorder="1" applyAlignment="1">
      <alignment horizontal="center" vertical="center" wrapText="1"/>
    </xf>
    <xf numFmtId="165" fontId="37" fillId="9" borderId="26" xfId="0" applyFont="1" applyFill="1" applyBorder="1" applyAlignment="1">
      <alignment horizontal="center" vertical="center" wrapText="1"/>
    </xf>
    <xf numFmtId="165" fontId="37" fillId="9" borderId="70" xfId="0" applyFont="1" applyFill="1" applyBorder="1" applyAlignment="1">
      <alignment horizontal="center" vertical="center" wrapText="1"/>
    </xf>
    <xf numFmtId="165" fontId="37" fillId="9" borderId="18" xfId="0" applyFont="1" applyFill="1" applyBorder="1" applyAlignment="1">
      <alignment horizontal="center" vertical="center" wrapText="1"/>
    </xf>
    <xf numFmtId="165" fontId="37" fillId="9" borderId="69" xfId="0" applyFont="1" applyFill="1" applyBorder="1" applyAlignment="1">
      <alignment horizontal="center" vertical="center" wrapText="1"/>
    </xf>
    <xf numFmtId="165" fontId="12" fillId="2" borderId="8" xfId="0" applyFont="1" applyFill="1" applyBorder="1" applyAlignment="1" applyProtection="1">
      <alignment horizontal="center" vertical="center" wrapText="1"/>
      <protection locked="0"/>
    </xf>
    <xf numFmtId="165" fontId="12" fillId="2" borderId="22" xfId="0" applyFont="1" applyFill="1" applyBorder="1" applyAlignment="1" applyProtection="1">
      <alignment horizontal="center" vertical="center" wrapText="1"/>
      <protection locked="0"/>
    </xf>
    <xf numFmtId="165" fontId="12" fillId="2" borderId="14" xfId="0" applyFont="1" applyFill="1" applyBorder="1" applyAlignment="1" applyProtection="1">
      <alignment horizontal="center" vertical="center" wrapText="1"/>
      <protection locked="0"/>
    </xf>
    <xf numFmtId="165" fontId="11" fillId="4" borderId="6" xfId="0" applyFont="1" applyFill="1" applyBorder="1" applyAlignment="1" applyProtection="1">
      <alignment horizontal="center" vertical="center" wrapText="1"/>
    </xf>
    <xf numFmtId="165" fontId="11" fillId="4" borderId="7" xfId="0" applyFont="1" applyFill="1" applyBorder="1" applyAlignment="1" applyProtection="1">
      <alignment horizontal="center" vertical="center" wrapText="1"/>
    </xf>
    <xf numFmtId="0" fontId="9" fillId="9" borderId="27" xfId="0" applyNumberFormat="1" applyFont="1" applyFill="1" applyBorder="1" applyAlignment="1" applyProtection="1">
      <alignment horizontal="center" vertical="center" wrapText="1"/>
    </xf>
    <xf numFmtId="0" fontId="9" fillId="9" borderId="17" xfId="0" applyNumberFormat="1" applyFont="1" applyFill="1" applyBorder="1" applyAlignment="1" applyProtection="1">
      <alignment horizontal="center" vertical="center" wrapText="1"/>
    </xf>
    <xf numFmtId="165" fontId="9" fillId="9" borderId="24" xfId="0" applyFont="1" applyFill="1" applyBorder="1" applyAlignment="1" applyProtection="1">
      <alignment horizontal="center" vertical="center" wrapText="1"/>
    </xf>
    <xf numFmtId="165" fontId="9" fillId="9" borderId="19" xfId="0" applyFont="1" applyFill="1" applyBorder="1" applyAlignment="1" applyProtection="1">
      <alignment horizontal="center" vertical="center" wrapText="1"/>
    </xf>
    <xf numFmtId="165" fontId="9" fillId="9" borderId="42" xfId="0" applyFont="1" applyFill="1" applyBorder="1" applyAlignment="1" applyProtection="1">
      <alignment horizontal="center" vertical="center" wrapText="1"/>
    </xf>
    <xf numFmtId="165" fontId="9" fillId="9" borderId="47" xfId="0" applyFont="1" applyFill="1" applyBorder="1" applyAlignment="1" applyProtection="1">
      <alignment horizontal="center" vertical="center" wrapText="1"/>
    </xf>
    <xf numFmtId="1" fontId="9" fillId="9" borderId="20" xfId="1" applyNumberFormat="1" applyFont="1" applyFill="1" applyBorder="1" applyAlignment="1" applyProtection="1">
      <alignment horizontal="center" vertical="center" wrapText="1"/>
    </xf>
    <xf numFmtId="1" fontId="9" fillId="9" borderId="64" xfId="1" applyNumberFormat="1" applyFont="1" applyFill="1" applyBorder="1" applyAlignment="1" applyProtection="1">
      <alignment horizontal="center" vertical="center" wrapText="1"/>
    </xf>
    <xf numFmtId="165" fontId="6" fillId="8" borderId="21" xfId="1" applyFont="1" applyFill="1" applyBorder="1" applyAlignment="1" applyProtection="1">
      <alignment horizontal="left" vertical="center" wrapText="1"/>
    </xf>
    <xf numFmtId="1" fontId="2" fillId="0" borderId="20" xfId="1" applyNumberFormat="1" applyFont="1" applyFill="1" applyBorder="1" applyAlignment="1" applyProtection="1">
      <alignment horizontal="center" vertical="center" wrapText="1"/>
    </xf>
    <xf numFmtId="1" fontId="2" fillId="0" borderId="44" xfId="1" applyNumberFormat="1" applyFont="1" applyFill="1" applyBorder="1" applyAlignment="1" applyProtection="1">
      <alignment horizontal="center" vertical="center" wrapText="1"/>
    </xf>
    <xf numFmtId="165" fontId="3" fillId="0" borderId="37" xfId="0" applyFont="1" applyFill="1" applyBorder="1" applyAlignment="1" applyProtection="1">
      <alignment horizontal="center"/>
    </xf>
    <xf numFmtId="165" fontId="3" fillId="0" borderId="38" xfId="0" applyFont="1" applyFill="1" applyBorder="1" applyAlignment="1" applyProtection="1">
      <alignment horizontal="center"/>
    </xf>
    <xf numFmtId="165" fontId="3" fillId="0" borderId="39" xfId="0" applyFont="1" applyFill="1" applyBorder="1" applyAlignment="1" applyProtection="1">
      <alignment horizontal="center"/>
    </xf>
    <xf numFmtId="165" fontId="3" fillId="0" borderId="30" xfId="0" applyFont="1" applyFill="1" applyBorder="1" applyAlignment="1" applyProtection="1">
      <alignment horizontal="center"/>
    </xf>
    <xf numFmtId="165" fontId="3" fillId="0" borderId="0" xfId="0" applyFont="1" applyFill="1" applyBorder="1" applyAlignment="1" applyProtection="1">
      <alignment horizontal="center"/>
    </xf>
    <xf numFmtId="165" fontId="3" fillId="0" borderId="5" xfId="0" applyFont="1" applyFill="1" applyBorder="1" applyAlignment="1" applyProtection="1">
      <alignment horizontal="center"/>
    </xf>
    <xf numFmtId="165" fontId="3" fillId="0" borderId="33" xfId="0" applyFont="1" applyFill="1" applyBorder="1" applyAlignment="1" applyProtection="1">
      <alignment horizontal="center"/>
    </xf>
    <xf numFmtId="165" fontId="3" fillId="0" borderId="46" xfId="0" applyFont="1" applyFill="1" applyBorder="1" applyAlignment="1" applyProtection="1">
      <alignment horizontal="center"/>
    </xf>
    <xf numFmtId="165" fontId="3" fillId="0" borderId="3" xfId="0" applyFont="1" applyFill="1" applyBorder="1" applyAlignment="1" applyProtection="1">
      <alignment horizontal="center"/>
    </xf>
    <xf numFmtId="165" fontId="3" fillId="4" borderId="6" xfId="0" applyFont="1" applyFill="1" applyBorder="1" applyAlignment="1" applyProtection="1">
      <alignment horizontal="center" vertical="center" wrapText="1"/>
    </xf>
    <xf numFmtId="165" fontId="3" fillId="4" borderId="7" xfId="0" applyFont="1" applyFill="1" applyBorder="1" applyAlignment="1" applyProtection="1">
      <alignment horizontal="center" vertical="center" wrapText="1"/>
    </xf>
    <xf numFmtId="165" fontId="3" fillId="4" borderId="34" xfId="0" applyFont="1" applyFill="1" applyBorder="1" applyAlignment="1" applyProtection="1">
      <alignment horizontal="center" vertical="center" wrapText="1"/>
    </xf>
    <xf numFmtId="1" fontId="17" fillId="9" borderId="23" xfId="1" applyNumberFormat="1" applyFont="1" applyFill="1" applyBorder="1" applyAlignment="1" applyProtection="1">
      <alignment horizontal="center" vertical="center" wrapText="1"/>
    </xf>
    <xf numFmtId="165" fontId="17" fillId="9" borderId="21" xfId="1" applyFont="1" applyFill="1" applyBorder="1" applyAlignment="1" applyProtection="1">
      <alignment horizontal="center" vertical="center" wrapText="1"/>
    </xf>
    <xf numFmtId="1" fontId="17" fillId="9" borderId="21" xfId="1" applyNumberFormat="1" applyFont="1" applyFill="1" applyBorder="1" applyAlignment="1" applyProtection="1">
      <alignment horizontal="center" vertical="center" wrapText="1"/>
    </xf>
    <xf numFmtId="165" fontId="17" fillId="9" borderId="21" xfId="0" applyFont="1" applyFill="1" applyBorder="1" applyAlignment="1" applyProtection="1">
      <alignment horizontal="center" vertical="center" wrapText="1"/>
    </xf>
    <xf numFmtId="165" fontId="17" fillId="9" borderId="25" xfId="0" applyFont="1" applyFill="1" applyBorder="1" applyAlignment="1" applyProtection="1">
      <alignment horizontal="center" vertical="center" wrapText="1"/>
    </xf>
    <xf numFmtId="165" fontId="8" fillId="2" borderId="20" xfId="0" applyFont="1" applyFill="1" applyBorder="1" applyAlignment="1" applyProtection="1">
      <alignment horizontal="left" vertical="center" wrapText="1"/>
    </xf>
    <xf numFmtId="165" fontId="8" fillId="2" borderId="64" xfId="0" applyFont="1" applyFill="1" applyBorder="1" applyAlignment="1" applyProtection="1">
      <alignment horizontal="left" vertical="center" wrapText="1"/>
    </xf>
    <xf numFmtId="165" fontId="8" fillId="2" borderId="51" xfId="0" applyFont="1" applyFill="1" applyBorder="1" applyAlignment="1" applyProtection="1">
      <alignment horizontal="left" vertical="center" wrapText="1"/>
    </xf>
    <xf numFmtId="165" fontId="8" fillId="2" borderId="67" xfId="0" applyFont="1" applyFill="1" applyBorder="1" applyAlignment="1" applyProtection="1">
      <alignment horizontal="left" vertical="center" wrapText="1"/>
    </xf>
    <xf numFmtId="165" fontId="7" fillId="0" borderId="33" xfId="1" applyFont="1" applyFill="1" applyBorder="1" applyAlignment="1" applyProtection="1">
      <alignment horizontal="center" vertical="center" wrapText="1"/>
    </xf>
    <xf numFmtId="165" fontId="7" fillId="0" borderId="65" xfId="1" applyFont="1" applyFill="1" applyBorder="1" applyAlignment="1" applyProtection="1">
      <alignment horizontal="center" vertical="center" wrapText="1"/>
    </xf>
    <xf numFmtId="165" fontId="8" fillId="0" borderId="14" xfId="1" applyFont="1" applyFill="1" applyBorder="1" applyAlignment="1" applyProtection="1">
      <alignment horizontal="right" vertical="center" wrapText="1"/>
    </xf>
    <xf numFmtId="165" fontId="8" fillId="0" borderId="15" xfId="1" applyFont="1" applyFill="1" applyBorder="1" applyAlignment="1" applyProtection="1">
      <alignment horizontal="right" vertical="center" wrapText="1"/>
    </xf>
    <xf numFmtId="165" fontId="8" fillId="2" borderId="10" xfId="0" applyFont="1" applyFill="1" applyBorder="1" applyAlignment="1" applyProtection="1">
      <alignment horizontal="left" vertical="center" wrapText="1"/>
    </xf>
    <xf numFmtId="165" fontId="8" fillId="2" borderId="66" xfId="0" applyFont="1" applyFill="1" applyBorder="1" applyAlignment="1" applyProtection="1">
      <alignment horizontal="left" vertical="center" wrapText="1"/>
    </xf>
    <xf numFmtId="165" fontId="8" fillId="2" borderId="8" xfId="0" applyFont="1" applyFill="1" applyBorder="1" applyAlignment="1" applyProtection="1">
      <alignment horizontal="center" vertical="center" wrapText="1"/>
      <protection locked="0"/>
    </xf>
    <xf numFmtId="165" fontId="8" fillId="2" borderId="9" xfId="0" applyFont="1" applyFill="1" applyBorder="1" applyAlignment="1" applyProtection="1">
      <alignment horizontal="center" vertical="center" wrapText="1"/>
      <protection locked="0"/>
    </xf>
    <xf numFmtId="165" fontId="8" fillId="2" borderId="11" xfId="0" applyFont="1" applyFill="1" applyBorder="1" applyAlignment="1" applyProtection="1">
      <alignment horizontal="center" vertical="center" wrapText="1"/>
      <protection locked="0"/>
    </xf>
    <xf numFmtId="165" fontId="3" fillId="4" borderId="1" xfId="0" applyNumberFormat="1" applyFont="1" applyFill="1" applyBorder="1" applyAlignment="1" applyProtection="1">
      <alignment horizontal="center" vertical="center" wrapText="1"/>
    </xf>
    <xf numFmtId="165" fontId="3" fillId="4" borderId="4" xfId="0" applyNumberFormat="1" applyFont="1" applyFill="1" applyBorder="1" applyAlignment="1" applyProtection="1">
      <alignment horizontal="center" vertical="center" wrapText="1"/>
    </xf>
    <xf numFmtId="165" fontId="3" fillId="4" borderId="2" xfId="0" applyNumberFormat="1" applyFont="1" applyFill="1" applyBorder="1" applyAlignment="1" applyProtection="1">
      <alignment horizontal="center" vertical="center" wrapText="1"/>
    </xf>
    <xf numFmtId="165" fontId="31" fillId="9" borderId="1" xfId="0" applyNumberFormat="1" applyFont="1" applyFill="1" applyBorder="1" applyAlignment="1" applyProtection="1">
      <alignment horizontal="center" vertical="center" wrapText="1"/>
    </xf>
    <xf numFmtId="165" fontId="31" fillId="9" borderId="4" xfId="0" applyNumberFormat="1" applyFont="1" applyFill="1" applyBorder="1" applyAlignment="1" applyProtection="1">
      <alignment horizontal="center" vertical="center" wrapText="1"/>
    </xf>
    <xf numFmtId="165" fontId="31" fillId="9" borderId="2" xfId="0" applyNumberFormat="1" applyFont="1" applyFill="1" applyBorder="1" applyAlignment="1" applyProtection="1">
      <alignment horizontal="center" vertical="center" wrapText="1"/>
    </xf>
    <xf numFmtId="165" fontId="18" fillId="9" borderId="41" xfId="1" applyNumberFormat="1" applyFont="1" applyFill="1" applyBorder="1" applyAlignment="1" applyProtection="1">
      <alignment horizontal="center" vertical="center" wrapText="1"/>
    </xf>
    <xf numFmtId="165" fontId="18" fillId="9" borderId="4" xfId="1" applyNumberFormat="1" applyFont="1" applyFill="1" applyBorder="1" applyAlignment="1" applyProtection="1">
      <alignment horizontal="center" vertical="center" wrapText="1"/>
    </xf>
    <xf numFmtId="165" fontId="8" fillId="3" borderId="19" xfId="1" applyNumberFormat="1" applyFont="1" applyFill="1" applyBorder="1" applyAlignment="1" applyProtection="1">
      <alignment vertical="center" wrapText="1"/>
    </xf>
    <xf numFmtId="165" fontId="8" fillId="3" borderId="18" xfId="1" applyNumberFormat="1" applyFont="1" applyFill="1" applyBorder="1" applyAlignment="1" applyProtection="1">
      <alignment vertical="center" wrapText="1"/>
    </xf>
    <xf numFmtId="165" fontId="9" fillId="9" borderId="41" xfId="1" applyNumberFormat="1" applyFont="1" applyFill="1" applyBorder="1" applyAlignment="1" applyProtection="1">
      <alignment horizontal="right" vertical="center" wrapText="1"/>
    </xf>
    <xf numFmtId="165" fontId="9" fillId="9" borderId="4" xfId="1" applyNumberFormat="1" applyFont="1" applyFill="1" applyBorder="1" applyAlignment="1" applyProtection="1">
      <alignment horizontal="right" vertical="center" wrapText="1"/>
    </xf>
    <xf numFmtId="165" fontId="9" fillId="9" borderId="52" xfId="1" applyNumberFormat="1" applyFont="1" applyFill="1" applyBorder="1" applyAlignment="1" applyProtection="1">
      <alignment horizontal="right" vertical="center" wrapText="1"/>
    </xf>
    <xf numFmtId="165" fontId="9" fillId="9" borderId="1" xfId="1" applyNumberFormat="1" applyFont="1" applyFill="1" applyBorder="1" applyAlignment="1" applyProtection="1">
      <alignment horizontal="right" vertical="center" wrapText="1"/>
    </xf>
    <xf numFmtId="165" fontId="9" fillId="9" borderId="2" xfId="1" applyNumberFormat="1" applyFont="1" applyFill="1" applyBorder="1" applyAlignment="1" applyProtection="1">
      <alignment horizontal="right" vertical="center" wrapText="1"/>
    </xf>
    <xf numFmtId="165" fontId="34" fillId="9" borderId="1" xfId="0" applyFont="1" applyFill="1" applyBorder="1" applyAlignment="1" applyProtection="1">
      <alignment horizontal="center" vertical="center" wrapText="1"/>
    </xf>
    <xf numFmtId="165" fontId="34" fillId="9" borderId="4" xfId="0" applyFont="1" applyFill="1" applyBorder="1" applyAlignment="1" applyProtection="1">
      <alignment horizontal="center" vertical="center" wrapText="1"/>
    </xf>
    <xf numFmtId="0" fontId="4" fillId="5" borderId="24" xfId="0" applyNumberFormat="1" applyFont="1" applyFill="1" applyBorder="1" applyAlignment="1" applyProtection="1">
      <alignment horizontal="center" vertical="center" wrapText="1"/>
      <protection locked="0"/>
    </xf>
  </cellXfs>
  <cellStyles count="21">
    <cellStyle name="Millares [0] 2" xfId="19" xr:uid="{00000000-0005-0000-0000-000000000000}"/>
    <cellStyle name="Moneda" xfId="16" builtinId="4"/>
    <cellStyle name="Moneda [0] 2" xfId="20" xr:uid="{00000000-0005-0000-0000-000002000000}"/>
    <cellStyle name="Moneda 2" xfId="2" xr:uid="{00000000-0005-0000-0000-000003000000}"/>
    <cellStyle name="Moneda 3" xfId="5" xr:uid="{00000000-0005-0000-0000-000004000000}"/>
    <cellStyle name="Moneda 4" xfId="13" xr:uid="{00000000-0005-0000-0000-000005000000}"/>
    <cellStyle name="Normal" xfId="0" builtinId="0"/>
    <cellStyle name="Normal 2" xfId="1" xr:uid="{00000000-0005-0000-0000-000007000000}"/>
    <cellStyle name="Normal 2 2" xfId="3" xr:uid="{00000000-0005-0000-0000-000008000000}"/>
    <cellStyle name="Normal 2 2 2" xfId="8" xr:uid="{00000000-0005-0000-0000-000009000000}"/>
    <cellStyle name="Normal 2 3" xfId="7" xr:uid="{00000000-0005-0000-0000-00000A000000}"/>
    <cellStyle name="Normal 2 3 2" xfId="10" xr:uid="{00000000-0005-0000-0000-00000B000000}"/>
    <cellStyle name="Normal 3" xfId="6" xr:uid="{00000000-0005-0000-0000-00000C000000}"/>
    <cellStyle name="Normal 3 3" xfId="4" xr:uid="{00000000-0005-0000-0000-00000D000000}"/>
    <cellStyle name="Normal 4" xfId="9" xr:uid="{00000000-0005-0000-0000-00000E000000}"/>
    <cellStyle name="Normal 5" xfId="11" xr:uid="{00000000-0005-0000-0000-00000F000000}"/>
    <cellStyle name="Normal 6" xfId="12" xr:uid="{00000000-0005-0000-0000-000010000000}"/>
    <cellStyle name="Normal 7" xfId="14" xr:uid="{00000000-0005-0000-0000-000011000000}"/>
    <cellStyle name="Normal 8" xfId="15" xr:uid="{00000000-0005-0000-0000-000012000000}"/>
    <cellStyle name="Normal 9" xfId="18" xr:uid="{00000000-0005-0000-0000-000013000000}"/>
    <cellStyle name="Porcentaje" xfId="17" builtinId="5"/>
  </cellStyles>
  <dxfs count="4">
    <dxf>
      <font>
        <strike val="0"/>
      </font>
      <fill>
        <patternFill>
          <bgColor rgb="FFFF0000"/>
        </patternFill>
      </fill>
    </dxf>
    <dxf>
      <fill>
        <patternFill>
          <bgColor rgb="FF00B050"/>
        </patternFill>
      </fill>
    </dxf>
    <dxf>
      <font>
        <strike val="0"/>
      </font>
      <fill>
        <patternFill>
          <bgColor rgb="FFFF0000"/>
        </patternFill>
      </fill>
    </dxf>
    <dxf>
      <fill>
        <patternFill>
          <bgColor rgb="FF00B05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1</xdr:col>
      <xdr:colOff>579895</xdr:colOff>
      <xdr:row>2</xdr:row>
      <xdr:rowOff>150467</xdr:rowOff>
    </xdr:to>
    <xdr:pic>
      <xdr:nvPicPr>
        <xdr:cNvPr id="2" name="3 Imagen" descr="Logo Instituto Nacional de Cancerología-ES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43711"/>
          <a:ext cx="2336900" cy="7163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5120</xdr:colOff>
      <xdr:row>0</xdr:row>
      <xdr:rowOff>10093</xdr:rowOff>
    </xdr:from>
    <xdr:to>
      <xdr:col>1</xdr:col>
      <xdr:colOff>1494295</xdr:colOff>
      <xdr:row>4</xdr:row>
      <xdr:rowOff>60260</xdr:rowOff>
    </xdr:to>
    <xdr:pic>
      <xdr:nvPicPr>
        <xdr:cNvPr id="2" name="3 Imagen" descr="Logo Instituto Nacional de Cancerología-ES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10093"/>
          <a:ext cx="2340822" cy="767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1</xdr:col>
      <xdr:colOff>1932445</xdr:colOff>
      <xdr:row>4</xdr:row>
      <xdr:rowOff>131417</xdr:rowOff>
    </xdr:to>
    <xdr:pic>
      <xdr:nvPicPr>
        <xdr:cNvPr id="2" name="3 Imagen" descr="Logo Instituto Nacional de Cancerología-ESE">
          <a:extLst>
            <a:ext uri="{FF2B5EF4-FFF2-40B4-BE49-F238E27FC236}">
              <a16:creationId xmlns:a16="http://schemas.microsoft.com/office/drawing/2014/main" id="{A88422EC-48A1-4590-81EA-41B8243EB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43711"/>
          <a:ext cx="233690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1</xdr:col>
      <xdr:colOff>1637170</xdr:colOff>
      <xdr:row>4</xdr:row>
      <xdr:rowOff>131417</xdr:rowOff>
    </xdr:to>
    <xdr:pic>
      <xdr:nvPicPr>
        <xdr:cNvPr id="2" name="3 Imagen" descr="Logo Instituto Nacional de Cancerología-ESE">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43711"/>
          <a:ext cx="233690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5120</xdr:colOff>
      <xdr:row>0</xdr:row>
      <xdr:rowOff>43711</xdr:rowOff>
    </xdr:from>
    <xdr:to>
      <xdr:col>1</xdr:col>
      <xdr:colOff>1637170</xdr:colOff>
      <xdr:row>4</xdr:row>
      <xdr:rowOff>131417</xdr:rowOff>
    </xdr:to>
    <xdr:pic>
      <xdr:nvPicPr>
        <xdr:cNvPr id="3" name="3 Imagen" descr="Logo Instituto Nacional de Cancerología-ESE">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43711"/>
          <a:ext cx="233690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2</xdr:col>
      <xdr:colOff>456070</xdr:colOff>
      <xdr:row>4</xdr:row>
      <xdr:rowOff>36167</xdr:rowOff>
    </xdr:to>
    <xdr:pic>
      <xdr:nvPicPr>
        <xdr:cNvPr id="2" name="3 Imagen" descr="Logo Instituto Nacional de Cancerología-ES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43711"/>
          <a:ext cx="233690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1</xdr:col>
      <xdr:colOff>1713370</xdr:colOff>
      <xdr:row>4</xdr:row>
      <xdr:rowOff>17117</xdr:rowOff>
    </xdr:to>
    <xdr:pic>
      <xdr:nvPicPr>
        <xdr:cNvPr id="2" name="3 Imagen" descr="Logo Instituto Nacional de Cancerología-ESE">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43711"/>
          <a:ext cx="2336900" cy="7163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2"/>
  <sheetViews>
    <sheetView view="pageBreakPreview" zoomScaleNormal="100" zoomScaleSheetLayoutView="100" workbookViewId="0">
      <selection activeCell="D9" sqref="D9"/>
    </sheetView>
  </sheetViews>
  <sheetFormatPr baseColWidth="10" defaultColWidth="28.7265625" defaultRowHeight="21" customHeight="1" x14ac:dyDescent="0.35"/>
  <cols>
    <col min="1" max="1" width="26.453125" bestFit="1" customWidth="1"/>
    <col min="2" max="2" width="47.1796875" bestFit="1" customWidth="1"/>
    <col min="3" max="3" width="35.81640625" bestFit="1" customWidth="1"/>
  </cols>
  <sheetData>
    <row r="1" spans="1:3" s="6" customFormat="1" ht="21" customHeight="1" x14ac:dyDescent="0.25">
      <c r="A1" s="260" t="s">
        <v>0</v>
      </c>
      <c r="B1" s="261"/>
      <c r="C1" s="262"/>
    </row>
    <row r="2" spans="1:3" s="6" customFormat="1" ht="21" customHeight="1" x14ac:dyDescent="0.25">
      <c r="A2" s="263"/>
      <c r="B2" s="264"/>
      <c r="C2" s="265"/>
    </row>
    <row r="3" spans="1:3" s="6" customFormat="1" ht="20.25" customHeight="1" x14ac:dyDescent="0.25">
      <c r="A3" s="263"/>
      <c r="B3" s="264"/>
      <c r="C3" s="265"/>
    </row>
    <row r="4" spans="1:3" s="6" customFormat="1" ht="21" hidden="1" customHeight="1" x14ac:dyDescent="0.25">
      <c r="A4" s="263"/>
      <c r="B4" s="264"/>
      <c r="C4" s="265"/>
    </row>
    <row r="5" spans="1:3" s="6" customFormat="1" ht="21" hidden="1" customHeight="1" thickBot="1" x14ac:dyDescent="0.3">
      <c r="A5" s="266"/>
      <c r="B5" s="267"/>
      <c r="C5" s="268"/>
    </row>
    <row r="6" spans="1:3" ht="21" customHeight="1" thickBot="1" x14ac:dyDescent="0.4">
      <c r="A6" s="257" t="s">
        <v>234</v>
      </c>
      <c r="B6" s="258"/>
      <c r="C6" s="259"/>
    </row>
    <row r="7" spans="1:3" ht="21" customHeight="1" thickTop="1" thickBot="1" x14ac:dyDescent="0.4">
      <c r="A7" s="14" t="s">
        <v>1</v>
      </c>
      <c r="B7" s="15" t="s">
        <v>2</v>
      </c>
      <c r="C7" s="16" t="s">
        <v>3</v>
      </c>
    </row>
    <row r="8" spans="1:3" ht="21" customHeight="1" thickBot="1" x14ac:dyDescent="0.4">
      <c r="A8" s="17" t="s">
        <v>4</v>
      </c>
      <c r="B8" s="18" t="s">
        <v>5</v>
      </c>
      <c r="C8" s="19" t="s">
        <v>6</v>
      </c>
    </row>
    <row r="9" spans="1:3" s="5" customFormat="1" ht="21" customHeight="1" thickBot="1" x14ac:dyDescent="0.4">
      <c r="A9" s="17" t="s">
        <v>7</v>
      </c>
      <c r="B9" s="18" t="s">
        <v>8</v>
      </c>
      <c r="C9" s="19" t="s">
        <v>6</v>
      </c>
    </row>
    <row r="10" spans="1:3" s="5" customFormat="1" ht="21" customHeight="1" thickBot="1" x14ac:dyDescent="0.4">
      <c r="A10" s="17" t="s">
        <v>9</v>
      </c>
      <c r="B10" s="18" t="s">
        <v>10</v>
      </c>
      <c r="C10" s="19" t="s">
        <v>6</v>
      </c>
    </row>
    <row r="11" spans="1:3" ht="21" customHeight="1" thickBot="1" x14ac:dyDescent="0.4">
      <c r="A11" s="17" t="s">
        <v>11</v>
      </c>
      <c r="B11" s="18" t="s">
        <v>12</v>
      </c>
      <c r="C11" s="19" t="s">
        <v>6</v>
      </c>
    </row>
    <row r="12" spans="1:3" ht="21" customHeight="1" thickBot="1" x14ac:dyDescent="0.4">
      <c r="A12" s="17" t="s">
        <v>13</v>
      </c>
      <c r="B12" s="18" t="s">
        <v>14</v>
      </c>
      <c r="C12" s="19" t="s">
        <v>15</v>
      </c>
    </row>
  </sheetData>
  <sheetProtection selectLockedCells="1"/>
  <mergeCells count="2">
    <mergeCell ref="A6:C6"/>
    <mergeCell ref="A1:C5"/>
  </mergeCells>
  <pageMargins left="0.7" right="0.7" top="0.75" bottom="0.75" header="0.3" footer="0.3"/>
  <pageSetup scale="82" orientation="portrait"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33"/>
  <sheetViews>
    <sheetView view="pageBreakPreview" topLeftCell="D105" zoomScale="77" zoomScaleNormal="85" zoomScaleSheetLayoutView="77" workbookViewId="0">
      <selection activeCell="F111" sqref="F111"/>
    </sheetView>
  </sheetViews>
  <sheetFormatPr baseColWidth="10" defaultColWidth="12.453125" defaultRowHeight="13.5" x14ac:dyDescent="0.35"/>
  <cols>
    <col min="1" max="1" width="12.7265625" style="11" customWidth="1"/>
    <col min="2" max="2" width="28.1796875" style="2" bestFit="1" customWidth="1"/>
    <col min="3" max="3" width="129.453125" style="24" customWidth="1"/>
    <col min="4" max="4" width="12.453125" style="24" bestFit="1" customWidth="1"/>
    <col min="5" max="5" width="56" style="2" customWidth="1"/>
    <col min="6" max="7" width="15.1796875" style="2" customWidth="1"/>
    <col min="8" max="8" width="15.453125" style="2" bestFit="1" customWidth="1"/>
    <col min="9" max="250" width="11.453125" style="1" customWidth="1"/>
    <col min="251" max="251" width="8.7265625" style="1" customWidth="1"/>
    <col min="252" max="252" width="10.1796875" style="1" bestFit="1" customWidth="1"/>
    <col min="253" max="253" width="56" style="1" customWidth="1"/>
    <col min="254" max="16384" width="12.453125" style="1"/>
  </cols>
  <sheetData>
    <row r="1" spans="1:8" s="130" customFormat="1" x14ac:dyDescent="0.25">
      <c r="A1" s="277" t="s">
        <v>0</v>
      </c>
      <c r="B1" s="278"/>
      <c r="C1" s="278"/>
      <c r="D1" s="278"/>
      <c r="E1" s="278"/>
      <c r="F1" s="234"/>
      <c r="G1" s="234"/>
      <c r="H1" s="234"/>
    </row>
    <row r="2" spans="1:8" s="130" customFormat="1" x14ac:dyDescent="0.25">
      <c r="A2" s="279"/>
      <c r="B2" s="280"/>
      <c r="C2" s="280"/>
      <c r="D2" s="280"/>
      <c r="E2" s="280"/>
      <c r="F2" s="234"/>
      <c r="G2" s="234"/>
      <c r="H2" s="234"/>
    </row>
    <row r="3" spans="1:8" s="130" customFormat="1" x14ac:dyDescent="0.25">
      <c r="A3" s="279"/>
      <c r="B3" s="280"/>
      <c r="C3" s="280"/>
      <c r="D3" s="280"/>
      <c r="E3" s="280"/>
      <c r="F3" s="234"/>
      <c r="G3" s="234"/>
      <c r="H3" s="234"/>
    </row>
    <row r="4" spans="1:8" s="130" customFormat="1" x14ac:dyDescent="0.25">
      <c r="A4" s="279"/>
      <c r="B4" s="280"/>
      <c r="C4" s="280"/>
      <c r="D4" s="280"/>
      <c r="E4" s="280"/>
      <c r="F4" s="234"/>
      <c r="G4" s="234"/>
      <c r="H4" s="234"/>
    </row>
    <row r="5" spans="1:8" s="130" customFormat="1" ht="14" thickBot="1" x14ac:dyDescent="0.3">
      <c r="A5" s="281"/>
      <c r="B5" s="282"/>
      <c r="C5" s="282"/>
      <c r="D5" s="282"/>
      <c r="E5" s="282"/>
      <c r="F5" s="234"/>
      <c r="G5" s="234"/>
      <c r="H5" s="234"/>
    </row>
    <row r="6" spans="1:8" ht="14" thickBot="1" x14ac:dyDescent="0.4">
      <c r="A6" s="283" t="s">
        <v>16</v>
      </c>
      <c r="B6" s="284"/>
      <c r="C6" s="284"/>
      <c r="D6" s="62"/>
      <c r="E6" s="254"/>
      <c r="F6" s="235"/>
      <c r="G6" s="236"/>
      <c r="H6" s="30"/>
    </row>
    <row r="7" spans="1:8" ht="20.5" thickBot="1" x14ac:dyDescent="0.4">
      <c r="A7" s="131" t="s">
        <v>17</v>
      </c>
      <c r="B7" s="190" t="s">
        <v>18</v>
      </c>
      <c r="C7" s="48" t="s">
        <v>19</v>
      </c>
      <c r="D7" s="61" t="s">
        <v>20</v>
      </c>
      <c r="E7" s="8" t="s">
        <v>21</v>
      </c>
      <c r="F7" s="41" t="s">
        <v>22</v>
      </c>
      <c r="G7" s="41" t="s">
        <v>23</v>
      </c>
      <c r="H7" s="41" t="s">
        <v>24</v>
      </c>
    </row>
    <row r="8" spans="1:8" ht="14" thickBot="1" x14ac:dyDescent="0.4">
      <c r="A8" s="12">
        <v>1</v>
      </c>
      <c r="B8" s="285" t="s">
        <v>235</v>
      </c>
      <c r="C8" s="286"/>
      <c r="D8" s="63"/>
      <c r="E8" s="255"/>
      <c r="F8" s="38"/>
      <c r="G8" s="39"/>
      <c r="H8" s="40"/>
    </row>
    <row r="9" spans="1:8" ht="14" thickBot="1" x14ac:dyDescent="0.4">
      <c r="A9" s="25" t="s">
        <v>25</v>
      </c>
      <c r="B9" s="191" t="s">
        <v>26</v>
      </c>
      <c r="C9" s="46" t="s">
        <v>27</v>
      </c>
      <c r="D9" s="49"/>
      <c r="E9" s="256"/>
      <c r="F9" s="138"/>
      <c r="G9" s="139"/>
      <c r="H9" s="140"/>
    </row>
    <row r="10" spans="1:8" x14ac:dyDescent="0.25">
      <c r="A10" s="7">
        <v>1</v>
      </c>
      <c r="B10" s="269"/>
      <c r="C10" s="243" t="s">
        <v>155</v>
      </c>
      <c r="D10" s="151"/>
      <c r="E10" s="27"/>
      <c r="F10" s="35"/>
      <c r="G10" s="150"/>
      <c r="H10" s="4"/>
    </row>
    <row r="11" spans="1:8" x14ac:dyDescent="0.25">
      <c r="A11" s="7">
        <v>2</v>
      </c>
      <c r="B11" s="269"/>
      <c r="C11" s="243" t="s">
        <v>156</v>
      </c>
      <c r="D11" s="151"/>
      <c r="E11" s="27"/>
      <c r="F11" s="35"/>
      <c r="G11" s="150"/>
      <c r="H11" s="4"/>
    </row>
    <row r="12" spans="1:8" x14ac:dyDescent="0.25">
      <c r="A12" s="7">
        <v>3</v>
      </c>
      <c r="B12" s="269"/>
      <c r="C12" s="243" t="s">
        <v>157</v>
      </c>
      <c r="D12" s="151"/>
      <c r="E12" s="27"/>
      <c r="F12" s="35"/>
      <c r="G12" s="150"/>
      <c r="H12" s="4"/>
    </row>
    <row r="13" spans="1:8" x14ac:dyDescent="0.25">
      <c r="A13" s="7">
        <v>4</v>
      </c>
      <c r="B13" s="269"/>
      <c r="C13" s="243" t="s">
        <v>158</v>
      </c>
      <c r="D13" s="151"/>
      <c r="E13" s="27"/>
      <c r="F13" s="35"/>
      <c r="G13" s="150"/>
      <c r="H13" s="4"/>
    </row>
    <row r="14" spans="1:8" x14ac:dyDescent="0.25">
      <c r="A14" s="7">
        <v>5</v>
      </c>
      <c r="B14" s="269"/>
      <c r="C14" s="243" t="s">
        <v>211</v>
      </c>
      <c r="D14" s="151"/>
      <c r="E14" s="27"/>
      <c r="F14" s="35"/>
      <c r="G14" s="150"/>
      <c r="H14" s="4"/>
    </row>
    <row r="15" spans="1:8" x14ac:dyDescent="0.25">
      <c r="A15" s="7">
        <v>6</v>
      </c>
      <c r="B15" s="269"/>
      <c r="C15" s="243" t="s">
        <v>233</v>
      </c>
      <c r="D15" s="151"/>
      <c r="E15" s="27"/>
      <c r="F15" s="35"/>
      <c r="G15" s="150"/>
      <c r="H15" s="4"/>
    </row>
    <row r="16" spans="1:8" x14ac:dyDescent="0.25">
      <c r="A16" s="7">
        <v>7</v>
      </c>
      <c r="B16" s="269"/>
      <c r="C16" s="243" t="s">
        <v>159</v>
      </c>
      <c r="D16" s="151"/>
      <c r="E16" s="27"/>
      <c r="F16" s="35"/>
      <c r="G16" s="150"/>
      <c r="H16" s="4"/>
    </row>
    <row r="17" spans="1:8" x14ac:dyDescent="0.25">
      <c r="A17" s="7">
        <v>8</v>
      </c>
      <c r="B17" s="269"/>
      <c r="C17" s="243" t="s">
        <v>160</v>
      </c>
      <c r="D17" s="151"/>
      <c r="E17" s="27"/>
      <c r="F17" s="35"/>
      <c r="G17" s="150"/>
      <c r="H17" s="4"/>
    </row>
    <row r="18" spans="1:8" x14ac:dyDescent="0.25">
      <c r="A18" s="7">
        <v>9</v>
      </c>
      <c r="B18" s="269"/>
      <c r="C18" s="243" t="s">
        <v>155</v>
      </c>
      <c r="D18" s="151"/>
      <c r="E18" s="27"/>
      <c r="F18" s="35"/>
      <c r="G18" s="150"/>
      <c r="H18" s="4"/>
    </row>
    <row r="19" spans="1:8" x14ac:dyDescent="0.35">
      <c r="A19" s="7">
        <v>10</v>
      </c>
      <c r="B19" s="269"/>
      <c r="C19" s="244" t="s">
        <v>161</v>
      </c>
      <c r="D19" s="151"/>
      <c r="E19" s="27"/>
      <c r="F19" s="35"/>
      <c r="G19" s="150"/>
      <c r="H19" s="4"/>
    </row>
    <row r="20" spans="1:8" ht="37.5" x14ac:dyDescent="0.35">
      <c r="A20" s="7">
        <v>11</v>
      </c>
      <c r="B20" s="269"/>
      <c r="C20" s="244" t="s">
        <v>171</v>
      </c>
      <c r="D20" s="151"/>
      <c r="E20" s="27"/>
      <c r="F20" s="35"/>
      <c r="G20" s="150"/>
      <c r="H20" s="4"/>
    </row>
    <row r="21" spans="1:8" x14ac:dyDescent="0.35">
      <c r="A21" s="7">
        <v>12</v>
      </c>
      <c r="B21" s="269"/>
      <c r="C21" s="244" t="s">
        <v>162</v>
      </c>
      <c r="D21" s="151"/>
      <c r="E21" s="27"/>
      <c r="F21" s="35"/>
      <c r="G21" s="150"/>
      <c r="H21" s="4"/>
    </row>
    <row r="22" spans="1:8" ht="37.5" x14ac:dyDescent="0.35">
      <c r="A22" s="7">
        <v>13</v>
      </c>
      <c r="B22" s="269"/>
      <c r="C22" s="244" t="s">
        <v>163</v>
      </c>
      <c r="D22" s="151"/>
      <c r="E22" s="27"/>
      <c r="F22" s="35"/>
      <c r="G22" s="150"/>
      <c r="H22" s="4"/>
    </row>
    <row r="23" spans="1:8" ht="25" x14ac:dyDescent="0.35">
      <c r="A23" s="7">
        <v>14</v>
      </c>
      <c r="B23" s="269"/>
      <c r="C23" s="244" t="s">
        <v>28</v>
      </c>
      <c r="D23" s="151"/>
      <c r="E23" s="27"/>
      <c r="F23" s="35"/>
      <c r="G23" s="150"/>
      <c r="H23" s="4"/>
    </row>
    <row r="24" spans="1:8" x14ac:dyDescent="0.35">
      <c r="A24" s="7">
        <v>15</v>
      </c>
      <c r="B24" s="269"/>
      <c r="C24" s="244" t="s">
        <v>29</v>
      </c>
      <c r="D24" s="151"/>
      <c r="E24" s="27"/>
      <c r="F24" s="35"/>
      <c r="G24" s="150"/>
      <c r="H24" s="4"/>
    </row>
    <row r="25" spans="1:8" ht="25" x14ac:dyDescent="0.35">
      <c r="A25" s="7">
        <v>16</v>
      </c>
      <c r="B25" s="269"/>
      <c r="C25" s="244" t="s">
        <v>164</v>
      </c>
      <c r="D25" s="151"/>
      <c r="E25" s="27"/>
      <c r="F25" s="35"/>
      <c r="G25" s="150"/>
      <c r="H25" s="4"/>
    </row>
    <row r="26" spans="1:8" ht="25" x14ac:dyDescent="0.35">
      <c r="A26" s="7">
        <v>17</v>
      </c>
      <c r="B26" s="269"/>
      <c r="C26" s="244" t="s">
        <v>30</v>
      </c>
      <c r="D26" s="151"/>
      <c r="E26" s="27"/>
      <c r="F26" s="35"/>
      <c r="G26" s="150"/>
      <c r="H26" s="4"/>
    </row>
    <row r="27" spans="1:8" ht="25" x14ac:dyDescent="0.35">
      <c r="A27" s="7">
        <v>18</v>
      </c>
      <c r="B27" s="269"/>
      <c r="C27" s="244" t="s">
        <v>165</v>
      </c>
      <c r="D27" s="151"/>
      <c r="E27" s="27"/>
      <c r="F27" s="35"/>
      <c r="G27" s="150"/>
      <c r="H27" s="4"/>
    </row>
    <row r="28" spans="1:8" ht="25" x14ac:dyDescent="0.35">
      <c r="A28" s="7">
        <v>19</v>
      </c>
      <c r="B28" s="269"/>
      <c r="C28" s="244" t="s">
        <v>31</v>
      </c>
      <c r="D28" s="151"/>
      <c r="E28" s="27"/>
      <c r="F28" s="35"/>
      <c r="G28" s="150"/>
      <c r="H28" s="4"/>
    </row>
    <row r="29" spans="1:8" ht="37.5" x14ac:dyDescent="0.35">
      <c r="A29" s="7">
        <v>20</v>
      </c>
      <c r="B29" s="269"/>
      <c r="C29" s="244" t="s">
        <v>166</v>
      </c>
      <c r="D29" s="151"/>
      <c r="E29" s="27"/>
      <c r="F29" s="35"/>
      <c r="G29" s="150"/>
      <c r="H29" s="4"/>
    </row>
    <row r="30" spans="1:8" ht="25" x14ac:dyDescent="0.35">
      <c r="A30" s="7">
        <v>21</v>
      </c>
      <c r="B30" s="269"/>
      <c r="C30" s="244" t="s">
        <v>167</v>
      </c>
      <c r="D30" s="151"/>
      <c r="E30" s="27"/>
      <c r="F30" s="35"/>
      <c r="G30" s="150"/>
      <c r="H30" s="4"/>
    </row>
    <row r="31" spans="1:8" x14ac:dyDescent="0.35">
      <c r="A31" s="7">
        <v>22</v>
      </c>
      <c r="B31" s="269"/>
      <c r="C31" s="244" t="s">
        <v>32</v>
      </c>
      <c r="D31" s="151"/>
      <c r="E31" s="27"/>
      <c r="F31" s="35"/>
      <c r="G31" s="150"/>
      <c r="H31" s="4"/>
    </row>
    <row r="32" spans="1:8" ht="25" x14ac:dyDescent="0.35">
      <c r="A32" s="7">
        <v>23</v>
      </c>
      <c r="B32" s="269"/>
      <c r="C32" s="244" t="s">
        <v>33</v>
      </c>
      <c r="D32" s="151"/>
      <c r="E32" s="27"/>
      <c r="F32" s="35"/>
      <c r="G32" s="150"/>
      <c r="H32" s="4"/>
    </row>
    <row r="33" spans="1:8" ht="25" x14ac:dyDescent="0.35">
      <c r="A33" s="7">
        <v>24</v>
      </c>
      <c r="B33" s="269"/>
      <c r="C33" s="244" t="s">
        <v>34</v>
      </c>
      <c r="D33" s="151"/>
      <c r="E33" s="27"/>
      <c r="F33" s="35"/>
      <c r="G33" s="150"/>
      <c r="H33" s="4"/>
    </row>
    <row r="34" spans="1:8" ht="25" x14ac:dyDescent="0.35">
      <c r="A34" s="7">
        <v>25</v>
      </c>
      <c r="B34" s="269"/>
      <c r="C34" s="244" t="s">
        <v>168</v>
      </c>
      <c r="D34" s="151"/>
      <c r="E34" s="27"/>
      <c r="F34" s="35"/>
      <c r="G34" s="150"/>
      <c r="H34" s="4"/>
    </row>
    <row r="35" spans="1:8" ht="25" x14ac:dyDescent="0.35">
      <c r="A35" s="7">
        <v>26</v>
      </c>
      <c r="B35" s="269"/>
      <c r="C35" s="244" t="s">
        <v>169</v>
      </c>
      <c r="D35" s="151"/>
      <c r="E35" s="27"/>
      <c r="F35" s="35"/>
      <c r="G35" s="150"/>
      <c r="H35" s="4"/>
    </row>
    <row r="36" spans="1:8" ht="110.5" customHeight="1" x14ac:dyDescent="0.35">
      <c r="A36" s="7">
        <v>27</v>
      </c>
      <c r="B36" s="269"/>
      <c r="C36" s="244" t="s">
        <v>35</v>
      </c>
      <c r="D36" s="151"/>
      <c r="E36" s="27"/>
      <c r="F36" s="35"/>
      <c r="G36" s="150"/>
      <c r="H36" s="4"/>
    </row>
    <row r="37" spans="1:8" ht="25" x14ac:dyDescent="0.35">
      <c r="A37" s="7">
        <v>28</v>
      </c>
      <c r="B37" s="269"/>
      <c r="C37" s="244" t="s">
        <v>36</v>
      </c>
      <c r="D37" s="151"/>
      <c r="E37" s="27"/>
      <c r="F37" s="35"/>
      <c r="G37" s="150"/>
      <c r="H37" s="4"/>
    </row>
    <row r="38" spans="1:8" ht="37.5" x14ac:dyDescent="0.35">
      <c r="A38" s="7">
        <v>29</v>
      </c>
      <c r="B38" s="269"/>
      <c r="C38" s="244" t="s">
        <v>37</v>
      </c>
      <c r="D38" s="151"/>
      <c r="E38" s="27"/>
      <c r="F38" s="35"/>
      <c r="G38" s="150"/>
      <c r="H38" s="4"/>
    </row>
    <row r="39" spans="1:8" ht="38" thickBot="1" x14ac:dyDescent="0.4">
      <c r="A39" s="7">
        <v>30</v>
      </c>
      <c r="B39" s="269"/>
      <c r="C39" s="245" t="s">
        <v>170</v>
      </c>
      <c r="D39" s="151"/>
      <c r="E39" s="27"/>
      <c r="F39" s="35"/>
      <c r="G39" s="150"/>
      <c r="H39" s="4"/>
    </row>
    <row r="40" spans="1:8" s="32" customFormat="1" ht="14" thickBot="1" x14ac:dyDescent="0.4">
      <c r="A40" s="26" t="s">
        <v>38</v>
      </c>
      <c r="B40" s="191" t="s">
        <v>39</v>
      </c>
      <c r="C40" s="46" t="s">
        <v>19</v>
      </c>
      <c r="D40" s="50"/>
      <c r="E40" s="31"/>
      <c r="F40" s="36"/>
      <c r="G40" s="34"/>
      <c r="H40" s="37"/>
    </row>
    <row r="41" spans="1:8" ht="26" x14ac:dyDescent="0.35">
      <c r="A41" s="7">
        <v>1</v>
      </c>
      <c r="B41" s="272"/>
      <c r="C41" s="160" t="s">
        <v>213</v>
      </c>
      <c r="D41" s="152"/>
      <c r="E41" s="28"/>
      <c r="F41" s="35"/>
      <c r="G41" s="150"/>
      <c r="H41" s="4"/>
    </row>
    <row r="42" spans="1:8" ht="28" x14ac:dyDescent="0.35">
      <c r="A42" s="7">
        <v>2</v>
      </c>
      <c r="B42" s="273"/>
      <c r="C42" s="247" t="s">
        <v>217</v>
      </c>
      <c r="D42" s="153"/>
      <c r="E42" s="28"/>
      <c r="F42" s="35"/>
      <c r="G42" s="150"/>
      <c r="H42" s="4"/>
    </row>
    <row r="43" spans="1:8" ht="14" x14ac:dyDescent="0.35">
      <c r="A43" s="7">
        <v>4</v>
      </c>
      <c r="B43" s="273"/>
      <c r="C43" s="247" t="s">
        <v>214</v>
      </c>
      <c r="D43" s="153"/>
      <c r="E43" s="28"/>
      <c r="F43" s="35"/>
      <c r="G43" s="150"/>
      <c r="H43" s="4"/>
    </row>
    <row r="44" spans="1:8" ht="28" x14ac:dyDescent="0.35">
      <c r="A44" s="7">
        <v>5</v>
      </c>
      <c r="B44" s="273"/>
      <c r="C44" s="247" t="s">
        <v>215</v>
      </c>
      <c r="D44" s="153"/>
      <c r="E44" s="28"/>
      <c r="F44" s="35"/>
      <c r="G44" s="150"/>
      <c r="H44" s="4"/>
    </row>
    <row r="45" spans="1:8" ht="28" x14ac:dyDescent="0.35">
      <c r="A45" s="7">
        <v>6</v>
      </c>
      <c r="B45" s="273"/>
      <c r="C45" s="247" t="s">
        <v>216</v>
      </c>
      <c r="D45" s="153"/>
      <c r="E45" s="28"/>
      <c r="F45" s="35"/>
      <c r="G45" s="150"/>
      <c r="H45" s="4"/>
    </row>
    <row r="46" spans="1:8" ht="14" x14ac:dyDescent="0.35">
      <c r="A46" s="7">
        <v>7.5</v>
      </c>
      <c r="B46" s="273"/>
      <c r="C46" s="248" t="s">
        <v>230</v>
      </c>
      <c r="D46" s="153"/>
      <c r="E46" s="28"/>
      <c r="F46" s="35"/>
      <c r="G46" s="150"/>
      <c r="H46" s="4"/>
    </row>
    <row r="47" spans="1:8" ht="28" x14ac:dyDescent="0.35">
      <c r="A47" s="7">
        <v>8.8000000000000007</v>
      </c>
      <c r="B47" s="273"/>
      <c r="C47" s="250" t="s">
        <v>231</v>
      </c>
      <c r="D47" s="153"/>
      <c r="E47" s="28"/>
      <c r="F47" s="35"/>
      <c r="G47" s="150"/>
      <c r="H47" s="4"/>
    </row>
    <row r="48" spans="1:8" ht="42" x14ac:dyDescent="0.35">
      <c r="A48" s="7">
        <v>10.1</v>
      </c>
      <c r="B48" s="273"/>
      <c r="C48" s="250" t="s">
        <v>232</v>
      </c>
      <c r="D48" s="153"/>
      <c r="E48" s="28"/>
      <c r="F48" s="35"/>
      <c r="G48" s="150"/>
      <c r="H48" s="4"/>
    </row>
    <row r="49" spans="1:8" ht="28" x14ac:dyDescent="0.35">
      <c r="A49" s="7">
        <v>11.4</v>
      </c>
      <c r="B49" s="273"/>
      <c r="C49" s="248" t="s">
        <v>218</v>
      </c>
      <c r="D49" s="153"/>
      <c r="E49" s="28"/>
      <c r="F49" s="35"/>
      <c r="G49" s="150"/>
      <c r="H49" s="4"/>
    </row>
    <row r="50" spans="1:8" ht="14" x14ac:dyDescent="0.35">
      <c r="A50" s="7">
        <v>12.7</v>
      </c>
      <c r="B50" s="273"/>
      <c r="C50" s="249" t="s">
        <v>219</v>
      </c>
      <c r="D50" s="153"/>
      <c r="E50" s="28"/>
      <c r="F50" s="35"/>
      <c r="G50" s="150"/>
      <c r="H50" s="4"/>
    </row>
    <row r="51" spans="1:8" ht="14" x14ac:dyDescent="0.35">
      <c r="A51" s="7">
        <v>14</v>
      </c>
      <c r="B51" s="273"/>
      <c r="C51" s="249" t="s">
        <v>220</v>
      </c>
      <c r="D51" s="153"/>
      <c r="E51" s="28"/>
      <c r="F51" s="35"/>
      <c r="G51" s="150"/>
      <c r="H51" s="4"/>
    </row>
    <row r="52" spans="1:8" ht="14" x14ac:dyDescent="0.35">
      <c r="A52" s="7">
        <v>15.3</v>
      </c>
      <c r="B52" s="273"/>
      <c r="C52" s="249" t="s">
        <v>221</v>
      </c>
      <c r="D52" s="153"/>
      <c r="E52" s="28"/>
      <c r="F52" s="35"/>
      <c r="G52" s="150"/>
      <c r="H52" s="4"/>
    </row>
    <row r="53" spans="1:8" ht="14" x14ac:dyDescent="0.35">
      <c r="A53" s="7">
        <v>16.600000000000001</v>
      </c>
      <c r="B53" s="273"/>
      <c r="C53" s="249" t="s">
        <v>222</v>
      </c>
      <c r="D53" s="153"/>
      <c r="E53" s="28"/>
      <c r="F53" s="35"/>
      <c r="G53" s="150"/>
      <c r="H53" s="4"/>
    </row>
    <row r="54" spans="1:8" ht="14" x14ac:dyDescent="0.35">
      <c r="A54" s="7">
        <v>17.899999999999999</v>
      </c>
      <c r="B54" s="273"/>
      <c r="C54" s="249" t="s">
        <v>223</v>
      </c>
      <c r="D54" s="154"/>
      <c r="E54" s="28"/>
      <c r="F54" s="35"/>
      <c r="G54" s="150"/>
      <c r="H54" s="4"/>
    </row>
    <row r="55" spans="1:8" ht="14" x14ac:dyDescent="0.35">
      <c r="A55" s="7">
        <v>19.2</v>
      </c>
      <c r="B55" s="273"/>
      <c r="C55" s="249" t="s">
        <v>224</v>
      </c>
      <c r="D55" s="153"/>
      <c r="E55" s="28"/>
      <c r="F55" s="35"/>
      <c r="G55" s="150"/>
      <c r="H55" s="4"/>
    </row>
    <row r="56" spans="1:8" ht="14" x14ac:dyDescent="0.35">
      <c r="A56" s="7">
        <v>20.5</v>
      </c>
      <c r="B56" s="273"/>
      <c r="C56" s="249" t="s">
        <v>225</v>
      </c>
      <c r="D56" s="153"/>
      <c r="E56" s="28"/>
      <c r="F56" s="35"/>
      <c r="G56" s="150"/>
      <c r="H56" s="4"/>
    </row>
    <row r="57" spans="1:8" ht="28" x14ac:dyDescent="0.35">
      <c r="A57" s="7">
        <v>21.8</v>
      </c>
      <c r="B57" s="273"/>
      <c r="C57" s="249" t="s">
        <v>226</v>
      </c>
      <c r="D57" s="153"/>
      <c r="E57" s="28"/>
      <c r="F57" s="35"/>
      <c r="G57" s="150"/>
      <c r="H57" s="4"/>
    </row>
    <row r="58" spans="1:8" ht="28" x14ac:dyDescent="0.35">
      <c r="A58" s="7">
        <v>23.1</v>
      </c>
      <c r="B58" s="273"/>
      <c r="C58" s="249" t="s">
        <v>227</v>
      </c>
      <c r="D58" s="153"/>
      <c r="E58" s="28"/>
      <c r="F58" s="35"/>
      <c r="G58" s="150"/>
      <c r="H58" s="4"/>
    </row>
    <row r="59" spans="1:8" ht="14" x14ac:dyDescent="0.35">
      <c r="A59" s="7">
        <v>24.4</v>
      </c>
      <c r="B59" s="273"/>
      <c r="C59" s="250" t="s">
        <v>228</v>
      </c>
      <c r="D59" s="153"/>
      <c r="E59" s="28"/>
      <c r="F59" s="35"/>
      <c r="G59" s="150"/>
      <c r="H59" s="4"/>
    </row>
    <row r="60" spans="1:8" ht="42.5" thickBot="1" x14ac:dyDescent="0.35">
      <c r="A60" s="7">
        <v>25.7</v>
      </c>
      <c r="B60" s="273"/>
      <c r="C60" s="251" t="s">
        <v>229</v>
      </c>
      <c r="D60" s="153"/>
      <c r="E60" s="28"/>
      <c r="F60" s="35"/>
      <c r="G60" s="150"/>
      <c r="H60" s="4"/>
    </row>
    <row r="61" spans="1:8" s="32" customFormat="1" ht="14" thickBot="1" x14ac:dyDescent="0.4">
      <c r="A61" s="26" t="s">
        <v>40</v>
      </c>
      <c r="B61" s="192" t="s">
        <v>41</v>
      </c>
      <c r="C61" s="46" t="s">
        <v>42</v>
      </c>
      <c r="D61" s="50"/>
      <c r="E61" s="56" t="str">
        <f>C61</f>
        <v>Caracteristicas Seguridad</v>
      </c>
      <c r="F61" s="57"/>
      <c r="G61" s="58"/>
      <c r="H61" s="59"/>
    </row>
    <row r="62" spans="1:8" x14ac:dyDescent="0.35">
      <c r="A62" s="13">
        <v>1</v>
      </c>
      <c r="B62" s="275"/>
      <c r="C62" s="159" t="s">
        <v>172</v>
      </c>
      <c r="D62" s="155"/>
      <c r="E62" s="60"/>
      <c r="F62" s="55"/>
      <c r="G62" s="9"/>
      <c r="H62" s="10"/>
    </row>
    <row r="63" spans="1:8" x14ac:dyDescent="0.35">
      <c r="A63" s="13">
        <v>2</v>
      </c>
      <c r="B63" s="276"/>
      <c r="C63" s="159" t="s">
        <v>173</v>
      </c>
      <c r="D63" s="156"/>
      <c r="E63" s="28"/>
      <c r="F63" s="35"/>
      <c r="G63" s="150"/>
      <c r="H63" s="4"/>
    </row>
    <row r="64" spans="1:8" ht="39" x14ac:dyDescent="0.35">
      <c r="A64" s="13">
        <v>3</v>
      </c>
      <c r="B64" s="276"/>
      <c r="C64" s="159" t="s">
        <v>174</v>
      </c>
      <c r="D64" s="156"/>
      <c r="E64" s="28"/>
      <c r="F64" s="35"/>
      <c r="G64" s="150"/>
      <c r="H64" s="4"/>
    </row>
    <row r="65" spans="1:8" ht="26" x14ac:dyDescent="0.35">
      <c r="A65" s="13">
        <v>4</v>
      </c>
      <c r="B65" s="276"/>
      <c r="C65" s="159" t="s">
        <v>175</v>
      </c>
      <c r="D65" s="156"/>
      <c r="E65" s="28"/>
      <c r="F65" s="35"/>
      <c r="G65" s="150"/>
      <c r="H65" s="4"/>
    </row>
    <row r="66" spans="1:8" ht="52" x14ac:dyDescent="0.35">
      <c r="A66" s="13">
        <v>5</v>
      </c>
      <c r="B66" s="276"/>
      <c r="C66" s="159" t="s">
        <v>176</v>
      </c>
      <c r="D66" s="156"/>
      <c r="E66" s="28"/>
      <c r="F66" s="35"/>
      <c r="G66" s="150"/>
      <c r="H66" s="4"/>
    </row>
    <row r="67" spans="1:8" ht="26" x14ac:dyDescent="0.35">
      <c r="A67" s="13">
        <v>6</v>
      </c>
      <c r="B67" s="276"/>
      <c r="C67" s="159" t="s">
        <v>177</v>
      </c>
      <c r="D67" s="156"/>
      <c r="E67" s="28"/>
      <c r="F67" s="35"/>
      <c r="G67" s="150"/>
      <c r="H67" s="4"/>
    </row>
    <row r="68" spans="1:8" ht="26" x14ac:dyDescent="0.35">
      <c r="A68" s="13">
        <v>7</v>
      </c>
      <c r="B68" s="276"/>
      <c r="C68" s="159" t="s">
        <v>178</v>
      </c>
      <c r="D68" s="156"/>
      <c r="E68" s="28"/>
      <c r="F68" s="35"/>
      <c r="G68" s="150"/>
      <c r="H68" s="4"/>
    </row>
    <row r="69" spans="1:8" ht="39" x14ac:dyDescent="0.35">
      <c r="A69" s="13">
        <v>8</v>
      </c>
      <c r="B69" s="276"/>
      <c r="C69" s="159" t="s">
        <v>179</v>
      </c>
      <c r="D69" s="157"/>
      <c r="E69" s="28"/>
      <c r="F69" s="35"/>
      <c r="G69" s="150"/>
      <c r="H69" s="4"/>
    </row>
    <row r="70" spans="1:8" x14ac:dyDescent="0.35">
      <c r="A70" s="13">
        <v>9</v>
      </c>
      <c r="B70" s="276"/>
      <c r="C70" s="159" t="s">
        <v>180</v>
      </c>
      <c r="D70" s="157"/>
      <c r="E70" s="28"/>
      <c r="F70" s="35"/>
      <c r="G70" s="150"/>
      <c r="H70" s="4"/>
    </row>
    <row r="71" spans="1:8" x14ac:dyDescent="0.35">
      <c r="A71" s="13">
        <v>10</v>
      </c>
      <c r="B71" s="276"/>
      <c r="C71" s="160" t="s">
        <v>181</v>
      </c>
      <c r="D71" s="157"/>
      <c r="E71" s="28"/>
      <c r="F71" s="35"/>
      <c r="G71" s="150"/>
      <c r="H71" s="4"/>
    </row>
    <row r="72" spans="1:8" ht="26" x14ac:dyDescent="0.35">
      <c r="A72" s="13">
        <v>11</v>
      </c>
      <c r="B72" s="276"/>
      <c r="C72" s="161" t="s">
        <v>182</v>
      </c>
      <c r="D72" s="157"/>
      <c r="E72" s="28"/>
      <c r="F72" s="35"/>
      <c r="G72" s="150"/>
      <c r="H72" s="4"/>
    </row>
    <row r="73" spans="1:8" ht="26" x14ac:dyDescent="0.35">
      <c r="A73" s="13">
        <v>12</v>
      </c>
      <c r="B73" s="276"/>
      <c r="C73" s="159" t="s">
        <v>183</v>
      </c>
      <c r="D73" s="156"/>
      <c r="E73" s="28"/>
      <c r="F73" s="35"/>
      <c r="G73" s="150"/>
      <c r="H73" s="4"/>
    </row>
    <row r="74" spans="1:8" ht="26" x14ac:dyDescent="0.35">
      <c r="A74" s="13">
        <v>13</v>
      </c>
      <c r="B74" s="276"/>
      <c r="C74" s="160" t="s">
        <v>184</v>
      </c>
      <c r="D74" s="156"/>
      <c r="E74" s="28"/>
      <c r="F74" s="35"/>
      <c r="G74" s="150"/>
      <c r="H74" s="4"/>
    </row>
    <row r="75" spans="1:8" ht="26" x14ac:dyDescent="0.35">
      <c r="A75" s="13">
        <v>14</v>
      </c>
      <c r="B75" s="276"/>
      <c r="C75" s="160" t="s">
        <v>185</v>
      </c>
      <c r="D75" s="156"/>
      <c r="E75" s="28"/>
      <c r="F75" s="35"/>
      <c r="G75" s="150"/>
      <c r="H75" s="4"/>
    </row>
    <row r="76" spans="1:8" x14ac:dyDescent="0.35">
      <c r="A76" s="13">
        <v>15</v>
      </c>
      <c r="B76" s="276"/>
      <c r="C76" s="159" t="s">
        <v>203</v>
      </c>
      <c r="D76" s="156"/>
      <c r="E76" s="28"/>
      <c r="F76" s="35"/>
      <c r="G76" s="150"/>
      <c r="H76" s="4"/>
    </row>
    <row r="77" spans="1:8" ht="26" x14ac:dyDescent="0.35">
      <c r="A77" s="13">
        <v>16</v>
      </c>
      <c r="B77" s="276"/>
      <c r="C77" s="159" t="s">
        <v>186</v>
      </c>
      <c r="D77" s="157"/>
      <c r="E77" s="28"/>
      <c r="F77" s="35"/>
      <c r="G77" s="150"/>
      <c r="H77" s="4"/>
    </row>
    <row r="78" spans="1:8" ht="26" x14ac:dyDescent="0.35">
      <c r="A78" s="13">
        <v>17</v>
      </c>
      <c r="B78" s="276"/>
      <c r="C78" s="159" t="s">
        <v>187</v>
      </c>
      <c r="D78" s="156"/>
      <c r="E78" s="28"/>
      <c r="F78" s="35"/>
      <c r="G78" s="150"/>
      <c r="H78" s="4"/>
    </row>
    <row r="79" spans="1:8" ht="26" x14ac:dyDescent="0.35">
      <c r="A79" s="13">
        <v>18</v>
      </c>
      <c r="B79" s="276"/>
      <c r="C79" s="159" t="s">
        <v>188</v>
      </c>
      <c r="D79" s="156"/>
      <c r="E79" s="28"/>
      <c r="F79" s="35"/>
      <c r="G79" s="150"/>
      <c r="H79" s="4"/>
    </row>
    <row r="80" spans="1:8" ht="26" x14ac:dyDescent="0.35">
      <c r="A80" s="13">
        <v>19</v>
      </c>
      <c r="B80" s="276"/>
      <c r="C80" s="159" t="s">
        <v>189</v>
      </c>
      <c r="D80" s="156"/>
      <c r="E80" s="28"/>
      <c r="F80" s="35"/>
      <c r="G80" s="150"/>
      <c r="H80" s="4"/>
    </row>
    <row r="81" spans="1:8" ht="26" x14ac:dyDescent="0.35">
      <c r="A81" s="13">
        <v>20</v>
      </c>
      <c r="B81" s="276"/>
      <c r="C81" s="159" t="s">
        <v>190</v>
      </c>
      <c r="D81" s="153"/>
      <c r="E81" s="28"/>
      <c r="F81" s="35"/>
      <c r="G81" s="150"/>
      <c r="H81" s="4"/>
    </row>
    <row r="82" spans="1:8" ht="26" x14ac:dyDescent="0.35">
      <c r="A82" s="13">
        <v>21</v>
      </c>
      <c r="B82" s="276"/>
      <c r="C82" s="159" t="s">
        <v>191</v>
      </c>
      <c r="D82" s="153"/>
      <c r="E82" s="28"/>
      <c r="F82" s="35"/>
      <c r="G82" s="150"/>
      <c r="H82" s="4"/>
    </row>
    <row r="83" spans="1:8" ht="39" x14ac:dyDescent="0.35">
      <c r="A83" s="13">
        <v>22</v>
      </c>
      <c r="B83" s="276"/>
      <c r="C83" s="159" t="s">
        <v>192</v>
      </c>
      <c r="D83" s="153"/>
      <c r="E83" s="28"/>
      <c r="F83" s="35"/>
      <c r="G83" s="150"/>
      <c r="H83" s="4"/>
    </row>
    <row r="84" spans="1:8" ht="26" x14ac:dyDescent="0.35">
      <c r="A84" s="13">
        <v>23</v>
      </c>
      <c r="B84" s="276"/>
      <c r="C84" s="159" t="s">
        <v>193</v>
      </c>
      <c r="D84" s="153"/>
      <c r="E84" s="28"/>
      <c r="F84" s="35"/>
      <c r="G84" s="150"/>
      <c r="H84" s="4"/>
    </row>
    <row r="85" spans="1:8" ht="26" x14ac:dyDescent="0.35">
      <c r="A85" s="13">
        <v>24</v>
      </c>
      <c r="B85" s="276"/>
      <c r="C85" s="159" t="s">
        <v>194</v>
      </c>
      <c r="D85" s="153"/>
      <c r="E85" s="28"/>
      <c r="F85" s="35"/>
      <c r="G85" s="150"/>
      <c r="H85" s="4"/>
    </row>
    <row r="86" spans="1:8" ht="26" x14ac:dyDescent="0.35">
      <c r="A86" s="13">
        <v>25</v>
      </c>
      <c r="B86" s="276"/>
      <c r="C86" s="159" t="s">
        <v>195</v>
      </c>
      <c r="D86" s="153"/>
      <c r="E86" s="28"/>
      <c r="F86" s="35"/>
      <c r="G86" s="150"/>
      <c r="H86" s="4"/>
    </row>
    <row r="87" spans="1:8" x14ac:dyDescent="0.35">
      <c r="A87" s="13">
        <v>26</v>
      </c>
      <c r="B87" s="276"/>
      <c r="C87" s="159" t="s">
        <v>196</v>
      </c>
      <c r="D87" s="153"/>
      <c r="E87" s="28"/>
      <c r="F87" s="35"/>
      <c r="G87" s="150"/>
      <c r="H87" s="4"/>
    </row>
    <row r="88" spans="1:8" x14ac:dyDescent="0.35">
      <c r="A88" s="13">
        <v>27</v>
      </c>
      <c r="B88" s="276"/>
      <c r="C88" s="159" t="s">
        <v>197</v>
      </c>
      <c r="D88" s="153"/>
      <c r="E88" s="28"/>
      <c r="F88" s="35"/>
      <c r="G88" s="150"/>
      <c r="H88" s="4"/>
    </row>
    <row r="89" spans="1:8" ht="52" x14ac:dyDescent="0.35">
      <c r="A89" s="13">
        <v>28</v>
      </c>
      <c r="B89" s="276"/>
      <c r="C89" s="159" t="s">
        <v>198</v>
      </c>
      <c r="D89" s="153"/>
      <c r="E89" s="28"/>
      <c r="F89" s="35"/>
      <c r="G89" s="150"/>
      <c r="H89" s="4"/>
    </row>
    <row r="90" spans="1:8" x14ac:dyDescent="0.35">
      <c r="A90" s="13">
        <v>29</v>
      </c>
      <c r="B90" s="276"/>
      <c r="C90" s="159" t="s">
        <v>199</v>
      </c>
      <c r="D90" s="153"/>
      <c r="E90" s="28"/>
      <c r="F90" s="35"/>
      <c r="G90" s="150"/>
      <c r="H90" s="4"/>
    </row>
    <row r="91" spans="1:8" ht="26" x14ac:dyDescent="0.35">
      <c r="A91" s="13">
        <v>30</v>
      </c>
      <c r="B91" s="276"/>
      <c r="C91" s="159" t="s">
        <v>200</v>
      </c>
      <c r="D91" s="153"/>
      <c r="E91" s="28"/>
      <c r="F91" s="35"/>
      <c r="G91" s="150"/>
      <c r="H91" s="4"/>
    </row>
    <row r="92" spans="1:8" ht="26" x14ac:dyDescent="0.35">
      <c r="A92" s="13">
        <v>31</v>
      </c>
      <c r="B92" s="276"/>
      <c r="C92" s="159" t="s">
        <v>201</v>
      </c>
      <c r="D92" s="153"/>
      <c r="E92" s="28"/>
      <c r="F92" s="35"/>
      <c r="G92" s="150"/>
      <c r="H92" s="4"/>
    </row>
    <row r="93" spans="1:8" ht="26.5" thickBot="1" x14ac:dyDescent="0.4">
      <c r="A93" s="13">
        <v>32</v>
      </c>
      <c r="B93" s="276"/>
      <c r="C93" s="159" t="s">
        <v>202</v>
      </c>
      <c r="D93" s="153"/>
      <c r="E93" s="28"/>
      <c r="F93" s="35"/>
      <c r="G93" s="150"/>
      <c r="H93" s="4"/>
    </row>
    <row r="94" spans="1:8" s="32" customFormat="1" ht="14" thickBot="1" x14ac:dyDescent="0.4">
      <c r="A94" s="26" t="s">
        <v>43</v>
      </c>
      <c r="B94" s="192" t="s">
        <v>44</v>
      </c>
      <c r="C94" s="47" t="s">
        <v>45</v>
      </c>
      <c r="D94" s="50"/>
      <c r="E94" s="405" t="str">
        <f>C94</f>
        <v>Gestión  de Proyectos</v>
      </c>
      <c r="F94" s="36"/>
      <c r="G94" s="34"/>
      <c r="H94" s="37"/>
    </row>
    <row r="95" spans="1:8" x14ac:dyDescent="0.35">
      <c r="A95" s="13">
        <v>1</v>
      </c>
      <c r="B95" s="274" t="s">
        <v>46</v>
      </c>
      <c r="C95" s="133" t="s">
        <v>47</v>
      </c>
      <c r="D95" s="136"/>
      <c r="E95" s="28"/>
      <c r="F95" s="35"/>
      <c r="G95" s="150"/>
      <c r="H95" s="4"/>
    </row>
    <row r="96" spans="1:8" x14ac:dyDescent="0.35">
      <c r="A96" s="13">
        <v>2</v>
      </c>
      <c r="B96" s="274"/>
      <c r="C96" s="133" t="s">
        <v>48</v>
      </c>
      <c r="D96" s="135"/>
      <c r="E96" s="28"/>
      <c r="F96" s="35"/>
      <c r="G96" s="150"/>
      <c r="H96" s="4"/>
    </row>
    <row r="97" spans="1:8" x14ac:dyDescent="0.35">
      <c r="A97" s="13">
        <v>3</v>
      </c>
      <c r="B97" s="274"/>
      <c r="C97" s="133" t="s">
        <v>49</v>
      </c>
      <c r="D97" s="135"/>
      <c r="E97" s="28"/>
      <c r="F97" s="35"/>
      <c r="G97" s="150"/>
      <c r="H97" s="4"/>
    </row>
    <row r="98" spans="1:8" x14ac:dyDescent="0.35">
      <c r="A98" s="13">
        <v>4</v>
      </c>
      <c r="B98" s="274"/>
      <c r="C98" s="133" t="s">
        <v>50</v>
      </c>
      <c r="D98" s="135"/>
      <c r="E98" s="28"/>
      <c r="F98" s="35"/>
      <c r="G98" s="150"/>
      <c r="H98" s="4"/>
    </row>
    <row r="99" spans="1:8" x14ac:dyDescent="0.35">
      <c r="A99" s="13">
        <v>5</v>
      </c>
      <c r="B99" s="274"/>
      <c r="C99" s="133" t="s">
        <v>51</v>
      </c>
      <c r="D99" s="135"/>
      <c r="E99" s="28"/>
      <c r="F99" s="35"/>
      <c r="G99" s="150"/>
      <c r="H99" s="4"/>
    </row>
    <row r="100" spans="1:8" x14ac:dyDescent="0.35">
      <c r="A100" s="13">
        <v>6</v>
      </c>
      <c r="B100" s="274" t="s">
        <v>52</v>
      </c>
      <c r="C100" s="133" t="s">
        <v>53</v>
      </c>
      <c r="D100" s="134"/>
      <c r="E100" s="28"/>
      <c r="F100" s="35"/>
      <c r="G100" s="150"/>
      <c r="H100" s="4"/>
    </row>
    <row r="101" spans="1:8" x14ac:dyDescent="0.35">
      <c r="A101" s="13">
        <v>7</v>
      </c>
      <c r="B101" s="274"/>
      <c r="C101" s="133" t="s">
        <v>54</v>
      </c>
      <c r="D101" s="134"/>
      <c r="E101" s="28"/>
      <c r="F101" s="35"/>
      <c r="G101" s="150"/>
      <c r="H101" s="4"/>
    </row>
    <row r="102" spans="1:8" x14ac:dyDescent="0.35">
      <c r="A102" s="13">
        <v>8</v>
      </c>
      <c r="B102" s="274" t="s">
        <v>55</v>
      </c>
      <c r="C102" s="132" t="s">
        <v>56</v>
      </c>
      <c r="D102" s="135"/>
      <c r="E102" s="28"/>
      <c r="F102" s="35"/>
      <c r="G102" s="150"/>
      <c r="H102" s="4"/>
    </row>
    <row r="103" spans="1:8" x14ac:dyDescent="0.35">
      <c r="A103" s="13">
        <v>9</v>
      </c>
      <c r="B103" s="274"/>
      <c r="C103" s="132" t="s">
        <v>57</v>
      </c>
      <c r="D103" s="135"/>
      <c r="E103" s="28"/>
      <c r="F103" s="35"/>
      <c r="G103" s="150"/>
      <c r="H103" s="4"/>
    </row>
    <row r="104" spans="1:8" x14ac:dyDescent="0.35">
      <c r="A104" s="13">
        <v>10</v>
      </c>
      <c r="B104" s="274"/>
      <c r="C104" s="133" t="s">
        <v>58</v>
      </c>
      <c r="D104" s="134"/>
      <c r="E104" s="28"/>
      <c r="F104" s="35"/>
      <c r="G104" s="150"/>
      <c r="H104" s="4"/>
    </row>
    <row r="105" spans="1:8" x14ac:dyDescent="0.35">
      <c r="A105" s="13">
        <v>11</v>
      </c>
      <c r="B105" s="274"/>
      <c r="C105" s="132" t="s">
        <v>59</v>
      </c>
      <c r="D105" s="135"/>
      <c r="E105" s="28"/>
      <c r="F105" s="35"/>
      <c r="G105" s="150"/>
      <c r="H105" s="4"/>
    </row>
    <row r="106" spans="1:8" x14ac:dyDescent="0.35">
      <c r="A106" s="13">
        <v>12</v>
      </c>
      <c r="B106" s="274" t="s">
        <v>60</v>
      </c>
      <c r="C106" s="132" t="s">
        <v>61</v>
      </c>
      <c r="D106" s="135"/>
      <c r="E106" s="28"/>
      <c r="F106" s="35"/>
      <c r="G106" s="150"/>
      <c r="H106" s="4"/>
    </row>
    <row r="107" spans="1:8" x14ac:dyDescent="0.35">
      <c r="A107" s="13">
        <v>13</v>
      </c>
      <c r="B107" s="274"/>
      <c r="C107" s="132" t="s">
        <v>62</v>
      </c>
      <c r="D107" s="135"/>
      <c r="E107" s="28"/>
      <c r="F107" s="35"/>
      <c r="G107" s="150"/>
      <c r="H107" s="4"/>
    </row>
    <row r="108" spans="1:8" x14ac:dyDescent="0.35">
      <c r="A108" s="13">
        <v>14</v>
      </c>
      <c r="B108" s="274"/>
      <c r="C108" s="132" t="s">
        <v>63</v>
      </c>
      <c r="D108" s="135"/>
      <c r="E108" s="28"/>
      <c r="F108" s="35"/>
      <c r="G108" s="150"/>
      <c r="H108" s="4"/>
    </row>
    <row r="109" spans="1:8" x14ac:dyDescent="0.35">
      <c r="A109" s="13">
        <v>15</v>
      </c>
      <c r="B109" s="274"/>
      <c r="C109" s="132" t="s">
        <v>64</v>
      </c>
      <c r="D109" s="135"/>
      <c r="E109" s="28"/>
      <c r="F109" s="35"/>
      <c r="G109" s="150"/>
      <c r="H109" s="4"/>
    </row>
    <row r="110" spans="1:8" x14ac:dyDescent="0.3">
      <c r="A110" s="13">
        <v>16</v>
      </c>
      <c r="B110" s="271" t="s">
        <v>65</v>
      </c>
      <c r="C110" s="158" t="s">
        <v>66</v>
      </c>
      <c r="D110" s="135"/>
      <c r="E110" s="28"/>
      <c r="F110" s="43"/>
      <c r="G110" s="44"/>
      <c r="H110" s="45"/>
    </row>
    <row r="111" spans="1:8" x14ac:dyDescent="0.3">
      <c r="A111" s="13">
        <v>17</v>
      </c>
      <c r="B111" s="271"/>
      <c r="C111" s="158" t="s">
        <v>67</v>
      </c>
      <c r="D111" s="135"/>
      <c r="E111" s="28"/>
      <c r="F111" s="43"/>
      <c r="G111" s="44"/>
      <c r="H111" s="45"/>
    </row>
    <row r="112" spans="1:8" x14ac:dyDescent="0.3">
      <c r="A112" s="13">
        <v>18</v>
      </c>
      <c r="B112" s="271"/>
      <c r="C112" s="158" t="s">
        <v>68</v>
      </c>
      <c r="D112" s="135"/>
      <c r="E112" s="28"/>
      <c r="F112" s="43"/>
      <c r="G112" s="44"/>
      <c r="H112" s="45"/>
    </row>
    <row r="113" spans="1:8" x14ac:dyDescent="0.3">
      <c r="A113" s="13">
        <v>19</v>
      </c>
      <c r="B113" s="271"/>
      <c r="C113" s="158" t="s">
        <v>69</v>
      </c>
      <c r="D113" s="135"/>
      <c r="E113" s="28"/>
      <c r="F113" s="43"/>
      <c r="G113" s="44"/>
      <c r="H113" s="45"/>
    </row>
    <row r="114" spans="1:8" x14ac:dyDescent="0.3">
      <c r="A114" s="13">
        <v>20</v>
      </c>
      <c r="B114" s="271"/>
      <c r="C114" s="158" t="s">
        <v>70</v>
      </c>
      <c r="D114" s="135"/>
      <c r="E114" s="28"/>
      <c r="F114" s="43"/>
      <c r="G114" s="44"/>
      <c r="H114" s="45"/>
    </row>
    <row r="115" spans="1:8" x14ac:dyDescent="0.3">
      <c r="A115" s="13">
        <v>21</v>
      </c>
      <c r="B115" s="274" t="s">
        <v>71</v>
      </c>
      <c r="C115" s="158" t="s">
        <v>71</v>
      </c>
      <c r="D115" s="135"/>
      <c r="E115" s="28"/>
      <c r="F115" s="43"/>
      <c r="G115" s="44"/>
      <c r="H115" s="45"/>
    </row>
    <row r="116" spans="1:8" x14ac:dyDescent="0.3">
      <c r="A116" s="13">
        <v>22</v>
      </c>
      <c r="B116" s="274"/>
      <c r="C116" s="158" t="s">
        <v>72</v>
      </c>
      <c r="D116" s="135"/>
      <c r="E116" s="28"/>
      <c r="F116" s="43"/>
      <c r="G116" s="44"/>
      <c r="H116" s="45"/>
    </row>
    <row r="117" spans="1:8" x14ac:dyDescent="0.3">
      <c r="A117" s="13">
        <v>23</v>
      </c>
      <c r="B117" s="274"/>
      <c r="C117" s="158" t="s">
        <v>73</v>
      </c>
      <c r="D117" s="135"/>
      <c r="E117" s="28"/>
      <c r="F117" s="43"/>
      <c r="G117" s="44"/>
      <c r="H117" s="45"/>
    </row>
    <row r="118" spans="1:8" x14ac:dyDescent="0.3">
      <c r="A118" s="13">
        <v>24</v>
      </c>
      <c r="B118" s="271" t="s">
        <v>74</v>
      </c>
      <c r="C118" s="158" t="s">
        <v>75</v>
      </c>
      <c r="D118" s="135"/>
      <c r="E118" s="28"/>
      <c r="F118" s="43"/>
      <c r="G118" s="44"/>
      <c r="H118" s="45"/>
    </row>
    <row r="119" spans="1:8" x14ac:dyDescent="0.3">
      <c r="A119" s="13">
        <v>25</v>
      </c>
      <c r="B119" s="271"/>
      <c r="C119" s="158" t="s">
        <v>76</v>
      </c>
      <c r="D119" s="135"/>
      <c r="E119" s="28"/>
      <c r="F119" s="43"/>
      <c r="G119" s="44"/>
      <c r="H119" s="45"/>
    </row>
    <row r="120" spans="1:8" x14ac:dyDescent="0.3">
      <c r="A120" s="13">
        <v>26</v>
      </c>
      <c r="B120" s="270" t="s">
        <v>204</v>
      </c>
      <c r="C120" s="158" t="s">
        <v>77</v>
      </c>
      <c r="D120" s="135"/>
      <c r="E120" s="28"/>
      <c r="F120" s="43"/>
      <c r="G120" s="44"/>
      <c r="H120" s="45"/>
    </row>
    <row r="121" spans="1:8" x14ac:dyDescent="0.3">
      <c r="A121" s="13">
        <v>27</v>
      </c>
      <c r="B121" s="270"/>
      <c r="C121" s="158" t="s">
        <v>78</v>
      </c>
      <c r="D121" s="135"/>
      <c r="E121" s="28"/>
      <c r="F121" s="43"/>
      <c r="G121" s="44"/>
      <c r="H121" s="45"/>
    </row>
    <row r="122" spans="1:8" x14ac:dyDescent="0.3">
      <c r="A122" s="13">
        <v>28</v>
      </c>
      <c r="B122" s="270"/>
      <c r="C122" s="158" t="s">
        <v>79</v>
      </c>
      <c r="D122" s="135"/>
      <c r="E122" s="28"/>
      <c r="F122" s="43"/>
      <c r="G122" s="44"/>
      <c r="H122" s="45"/>
    </row>
    <row r="123" spans="1:8" x14ac:dyDescent="0.3">
      <c r="A123" s="13">
        <v>29</v>
      </c>
      <c r="B123" s="270"/>
      <c r="C123" s="158" t="s">
        <v>80</v>
      </c>
      <c r="D123" s="135"/>
      <c r="E123" s="28"/>
      <c r="F123" s="43"/>
      <c r="G123" s="44"/>
      <c r="H123" s="45"/>
    </row>
    <row r="124" spans="1:8" x14ac:dyDescent="0.3">
      <c r="A124" s="13">
        <v>30</v>
      </c>
      <c r="B124" s="271" t="s">
        <v>81</v>
      </c>
      <c r="C124" s="158" t="s">
        <v>82</v>
      </c>
      <c r="D124" s="135"/>
      <c r="E124" s="28"/>
      <c r="F124" s="43"/>
      <c r="G124" s="44"/>
      <c r="H124" s="45"/>
    </row>
    <row r="125" spans="1:8" x14ac:dyDescent="0.3">
      <c r="A125" s="13">
        <v>31</v>
      </c>
      <c r="B125" s="271"/>
      <c r="C125" s="158" t="s">
        <v>83</v>
      </c>
      <c r="D125" s="135"/>
      <c r="E125" s="28"/>
      <c r="F125" s="43"/>
      <c r="G125" s="44"/>
      <c r="H125" s="45"/>
    </row>
    <row r="126" spans="1:8" ht="14" thickBot="1" x14ac:dyDescent="0.35">
      <c r="A126" s="13">
        <v>32</v>
      </c>
      <c r="B126" s="271"/>
      <c r="C126" s="158" t="s">
        <v>84</v>
      </c>
      <c r="D126" s="135"/>
      <c r="E126" s="28"/>
      <c r="F126" s="43"/>
      <c r="G126" s="44"/>
      <c r="H126" s="45"/>
    </row>
    <row r="127" spans="1:8" ht="14" thickBot="1" x14ac:dyDescent="0.4">
      <c r="A127" s="129">
        <v>2</v>
      </c>
      <c r="B127" s="296" t="s">
        <v>65</v>
      </c>
      <c r="C127" s="296"/>
      <c r="D127" s="64" t="s">
        <v>20</v>
      </c>
      <c r="E127" s="252"/>
      <c r="F127" s="52" t="s">
        <v>22</v>
      </c>
      <c r="G127" s="52" t="s">
        <v>23</v>
      </c>
      <c r="H127" s="42" t="s">
        <v>24</v>
      </c>
    </row>
    <row r="128" spans="1:8" ht="14" thickBot="1" x14ac:dyDescent="0.4">
      <c r="A128" s="53" t="s">
        <v>85</v>
      </c>
      <c r="B128" s="193" t="s">
        <v>86</v>
      </c>
      <c r="C128" s="51"/>
      <c r="D128" s="54"/>
      <c r="E128" s="253"/>
      <c r="F128" s="231"/>
      <c r="G128" s="231"/>
      <c r="H128" s="29"/>
    </row>
    <row r="129" spans="1:8" ht="72" customHeight="1" x14ac:dyDescent="0.35">
      <c r="A129" s="33">
        <v>1</v>
      </c>
      <c r="B129" s="237" t="s">
        <v>65</v>
      </c>
      <c r="C129" s="246" t="s">
        <v>205</v>
      </c>
      <c r="D129" s="137">
        <v>1</v>
      </c>
      <c r="E129" s="28"/>
      <c r="F129" s="35"/>
      <c r="G129" s="150"/>
      <c r="H129" s="4"/>
    </row>
    <row r="130" spans="1:8" x14ac:dyDescent="0.35">
      <c r="A130" s="290" t="s">
        <v>87</v>
      </c>
      <c r="B130" s="291"/>
      <c r="C130" s="297"/>
      <c r="D130" s="298"/>
      <c r="E130" s="299"/>
      <c r="F130" s="1"/>
      <c r="G130" s="1"/>
      <c r="H130" s="1"/>
    </row>
    <row r="131" spans="1:8" x14ac:dyDescent="0.35">
      <c r="A131" s="292" t="s">
        <v>88</v>
      </c>
      <c r="B131" s="293"/>
      <c r="C131" s="300"/>
      <c r="D131" s="301"/>
      <c r="E131" s="302"/>
      <c r="F131" s="1"/>
      <c r="G131" s="1"/>
      <c r="H131" s="1"/>
    </row>
    <row r="132" spans="1:8" x14ac:dyDescent="0.35">
      <c r="A132" s="292" t="s">
        <v>89</v>
      </c>
      <c r="B132" s="293"/>
      <c r="C132" s="300"/>
      <c r="D132" s="301"/>
      <c r="E132" s="302"/>
      <c r="F132" s="1"/>
      <c r="G132" s="1"/>
      <c r="H132" s="1"/>
    </row>
    <row r="133" spans="1:8" ht="14" thickBot="1" x14ac:dyDescent="0.4">
      <c r="A133" s="294" t="s">
        <v>90</v>
      </c>
      <c r="B133" s="295"/>
      <c r="C133" s="287"/>
      <c r="D133" s="288"/>
      <c r="E133" s="289"/>
      <c r="F133" s="1"/>
      <c r="G133" s="1"/>
      <c r="H133" s="1"/>
    </row>
  </sheetData>
  <sheetProtection sheet="1" formatCells="0" formatColumns="0" formatRows="0" selectLockedCells="1"/>
  <customSheetViews>
    <customSheetView guid="{B344FB07-4E4E-4356-8360-9C856BDF4D28}" scale="130" topLeftCell="A479">
      <selection activeCell="B480" sqref="B480:D480"/>
      <pageMargins left="0" right="0" top="0" bottom="0" header="0" footer="0"/>
      <pageSetup orientation="portrait" r:id="rId1"/>
    </customSheetView>
    <customSheetView guid="{77337186-7B91-4AA7-8A9B-A289906DCABD}" showPageBreaks="1" printArea="1" view="pageBreakPreview">
      <selection activeCell="C546" sqref="C546"/>
      <pageMargins left="0" right="0" top="0" bottom="0" header="0" footer="0"/>
      <pageSetup scale="46" orientation="portrait" r:id="rId2"/>
    </customSheetView>
  </customSheetViews>
  <mergeCells count="24">
    <mergeCell ref="B127:C127"/>
    <mergeCell ref="C130:E130"/>
    <mergeCell ref="C131:E131"/>
    <mergeCell ref="C132:E132"/>
    <mergeCell ref="C133:E133"/>
    <mergeCell ref="A130:B130"/>
    <mergeCell ref="A131:B131"/>
    <mergeCell ref="A132:B132"/>
    <mergeCell ref="A133:B133"/>
    <mergeCell ref="A1:E5"/>
    <mergeCell ref="A6:C6"/>
    <mergeCell ref="B8:C8"/>
    <mergeCell ref="B10:B39"/>
    <mergeCell ref="B120:B123"/>
    <mergeCell ref="B124:B126"/>
    <mergeCell ref="B41:B60"/>
    <mergeCell ref="B106:B109"/>
    <mergeCell ref="B110:B114"/>
    <mergeCell ref="B115:B117"/>
    <mergeCell ref="B118:B119"/>
    <mergeCell ref="B62:B93"/>
    <mergeCell ref="B95:B99"/>
    <mergeCell ref="B100:B101"/>
    <mergeCell ref="B102:B105"/>
  </mergeCells>
  <pageMargins left="0.7" right="0.7" top="0.75" bottom="0.75" header="0.3" footer="0.3"/>
  <pageSetup scale="46"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C90BE-7A4E-41E8-AE6E-FD669D397CFB}">
  <dimension ref="A1:J30"/>
  <sheetViews>
    <sheetView tabSelected="1" view="pageBreakPreview" topLeftCell="C1" zoomScaleNormal="100" zoomScaleSheetLayoutView="100" workbookViewId="0">
      <selection activeCell="F12" sqref="F12"/>
    </sheetView>
  </sheetViews>
  <sheetFormatPr baseColWidth="10" defaultColWidth="11.453125" defaultRowHeight="13.5" x14ac:dyDescent="0.3"/>
  <cols>
    <col min="1" max="1" width="6.1796875" style="175" customWidth="1"/>
    <col min="2" max="2" width="29.1796875" style="184" customWidth="1"/>
    <col min="3" max="3" width="25.1796875" style="166" customWidth="1"/>
    <col min="4" max="4" width="23.54296875" style="166" customWidth="1"/>
    <col min="5" max="5" width="23.453125" style="166" customWidth="1"/>
    <col min="6" max="6" width="14.453125" style="186" customWidth="1"/>
    <col min="7" max="7" width="9.26953125" style="166" bestFit="1" customWidth="1"/>
    <col min="8" max="8" width="45.26953125" style="166" customWidth="1"/>
    <col min="9" max="9" width="39.26953125" style="166" customWidth="1"/>
    <col min="10" max="10" width="14.54296875" style="165" bestFit="1" customWidth="1"/>
    <col min="11" max="11" width="12.54296875" style="166" bestFit="1" customWidth="1"/>
    <col min="12" max="16384" width="11.453125" style="166"/>
  </cols>
  <sheetData>
    <row r="1" spans="1:10" s="163" customFormat="1" ht="15" customHeight="1" x14ac:dyDescent="0.25">
      <c r="A1" s="318" t="s">
        <v>91</v>
      </c>
      <c r="B1" s="319"/>
      <c r="C1" s="319"/>
      <c r="D1" s="319"/>
      <c r="E1" s="319"/>
      <c r="F1" s="319"/>
      <c r="G1" s="319"/>
      <c r="H1" s="319"/>
      <c r="I1" s="162"/>
    </row>
    <row r="2" spans="1:10" s="163" customFormat="1" ht="12" customHeight="1" x14ac:dyDescent="0.25">
      <c r="A2" s="320"/>
      <c r="B2" s="321"/>
      <c r="C2" s="321"/>
      <c r="D2" s="321"/>
      <c r="E2" s="321"/>
      <c r="F2" s="321"/>
      <c r="G2" s="321"/>
      <c r="H2" s="321"/>
      <c r="I2" s="164"/>
    </row>
    <row r="3" spans="1:10" s="163" customFormat="1" ht="12" customHeight="1" x14ac:dyDescent="0.25">
      <c r="A3" s="320"/>
      <c r="B3" s="321"/>
      <c r="C3" s="321"/>
      <c r="D3" s="321"/>
      <c r="E3" s="321"/>
      <c r="F3" s="321"/>
      <c r="G3" s="321"/>
      <c r="H3" s="321"/>
      <c r="I3" s="164"/>
    </row>
    <row r="4" spans="1:10" s="163" customFormat="1" ht="12" customHeight="1" x14ac:dyDescent="0.25">
      <c r="A4" s="320"/>
      <c r="B4" s="321"/>
      <c r="C4" s="321"/>
      <c r="D4" s="321"/>
      <c r="E4" s="321"/>
      <c r="F4" s="321"/>
      <c r="G4" s="321"/>
      <c r="H4" s="321"/>
      <c r="I4" s="164"/>
    </row>
    <row r="5" spans="1:10" s="163" customFormat="1" ht="14.25" customHeight="1" x14ac:dyDescent="0.25">
      <c r="A5" s="320"/>
      <c r="B5" s="321"/>
      <c r="C5" s="321"/>
      <c r="D5" s="321"/>
      <c r="E5" s="321"/>
      <c r="F5" s="321"/>
      <c r="G5" s="321"/>
      <c r="H5" s="321"/>
      <c r="I5" s="164"/>
    </row>
    <row r="6" spans="1:10" ht="15" customHeight="1" x14ac:dyDescent="0.3">
      <c r="A6" s="322"/>
      <c r="B6" s="323"/>
      <c r="C6" s="323"/>
      <c r="D6" s="323"/>
      <c r="E6" s="323"/>
      <c r="F6" s="323"/>
      <c r="G6" s="323"/>
      <c r="H6" s="323"/>
      <c r="I6" s="324"/>
    </row>
    <row r="7" spans="1:10" ht="13.5" customHeight="1" x14ac:dyDescent="0.3">
      <c r="A7" s="325" t="s">
        <v>92</v>
      </c>
      <c r="B7" s="326"/>
      <c r="C7" s="329" t="s">
        <v>93</v>
      </c>
      <c r="D7" s="330"/>
      <c r="E7" s="330"/>
      <c r="F7" s="330"/>
      <c r="G7" s="330"/>
      <c r="H7" s="331"/>
      <c r="I7" s="167"/>
    </row>
    <row r="8" spans="1:10" ht="12.75" customHeight="1" x14ac:dyDescent="0.3">
      <c r="A8" s="327"/>
      <c r="B8" s="328"/>
      <c r="C8" s="332" t="s">
        <v>94</v>
      </c>
      <c r="D8" s="332" t="s">
        <v>95</v>
      </c>
      <c r="E8" s="332" t="s">
        <v>96</v>
      </c>
      <c r="F8" s="332" t="s">
        <v>97</v>
      </c>
      <c r="G8" s="332" t="s">
        <v>98</v>
      </c>
      <c r="H8" s="335" t="s">
        <v>99</v>
      </c>
      <c r="I8" s="335" t="s">
        <v>100</v>
      </c>
    </row>
    <row r="9" spans="1:10" ht="12.75" customHeight="1" x14ac:dyDescent="0.3">
      <c r="A9" s="338" t="s">
        <v>101</v>
      </c>
      <c r="B9" s="339"/>
      <c r="C9" s="333"/>
      <c r="D9" s="333"/>
      <c r="E9" s="333"/>
      <c r="F9" s="333"/>
      <c r="G9" s="333"/>
      <c r="H9" s="336"/>
      <c r="I9" s="336"/>
    </row>
    <row r="10" spans="1:10" ht="12.75" customHeight="1" x14ac:dyDescent="0.3">
      <c r="A10" s="340"/>
      <c r="B10" s="341"/>
      <c r="C10" s="334"/>
      <c r="D10" s="334"/>
      <c r="E10" s="334"/>
      <c r="F10" s="334"/>
      <c r="G10" s="334"/>
      <c r="H10" s="337"/>
      <c r="I10" s="337"/>
      <c r="J10" s="165" t="s">
        <v>102</v>
      </c>
    </row>
    <row r="11" spans="1:10" s="171" customFormat="1" ht="13.5" customHeight="1" thickBot="1" x14ac:dyDescent="0.4">
      <c r="A11" s="309"/>
      <c r="B11" s="310"/>
      <c r="C11" s="311"/>
      <c r="D11" s="312"/>
      <c r="E11" s="312"/>
      <c r="F11" s="312"/>
      <c r="G11" s="313"/>
      <c r="H11" s="168"/>
      <c r="I11" s="169"/>
      <c r="J11" s="170" t="s">
        <v>102</v>
      </c>
    </row>
    <row r="12" spans="1:10" ht="53" thickBot="1" x14ac:dyDescent="0.35">
      <c r="A12" s="172">
        <v>1</v>
      </c>
      <c r="B12" s="182" t="s">
        <v>103</v>
      </c>
      <c r="C12" s="179" t="s">
        <v>104</v>
      </c>
      <c r="D12" s="177" t="s">
        <v>105</v>
      </c>
      <c r="E12" s="179" t="s">
        <v>106</v>
      </c>
      <c r="F12" s="188" t="s">
        <v>212</v>
      </c>
      <c r="G12" s="189">
        <v>1</v>
      </c>
      <c r="H12" s="173"/>
      <c r="I12" s="174" t="s">
        <v>107</v>
      </c>
    </row>
    <row r="13" spans="1:10" ht="53" thickBot="1" x14ac:dyDescent="0.35">
      <c r="A13" s="172">
        <v>2</v>
      </c>
      <c r="B13" s="182" t="s">
        <v>112</v>
      </c>
      <c r="C13" s="177" t="s">
        <v>108</v>
      </c>
      <c r="D13" s="177" t="s">
        <v>206</v>
      </c>
      <c r="E13" s="179" t="s">
        <v>207</v>
      </c>
      <c r="F13" s="188" t="s">
        <v>109</v>
      </c>
      <c r="G13" s="189">
        <v>1</v>
      </c>
      <c r="H13" s="173"/>
      <c r="I13" s="174" t="s">
        <v>107</v>
      </c>
    </row>
    <row r="14" spans="1:10" ht="123" customHeight="1" thickBot="1" x14ac:dyDescent="0.35">
      <c r="A14" s="172">
        <v>3</v>
      </c>
      <c r="B14" s="182" t="s">
        <v>208</v>
      </c>
      <c r="C14" s="177" t="s">
        <v>110</v>
      </c>
      <c r="D14" s="177" t="s">
        <v>209</v>
      </c>
      <c r="E14" s="177" t="s">
        <v>210</v>
      </c>
      <c r="F14" s="188" t="s">
        <v>111</v>
      </c>
      <c r="G14" s="189">
        <v>1</v>
      </c>
      <c r="H14" s="173"/>
      <c r="I14" s="174" t="s">
        <v>107</v>
      </c>
    </row>
    <row r="15" spans="1:10" ht="53" thickBot="1" x14ac:dyDescent="0.35">
      <c r="A15" s="172">
        <v>4</v>
      </c>
      <c r="B15" s="182" t="s">
        <v>113</v>
      </c>
      <c r="C15" s="177" t="s">
        <v>114</v>
      </c>
      <c r="D15" s="177"/>
      <c r="E15" s="177" t="s">
        <v>115</v>
      </c>
      <c r="F15" s="188" t="s">
        <v>116</v>
      </c>
      <c r="G15" s="189">
        <v>1</v>
      </c>
      <c r="H15" s="173"/>
      <c r="I15" s="174" t="s">
        <v>107</v>
      </c>
    </row>
    <row r="16" spans="1:10" ht="42.5" thickBot="1" x14ac:dyDescent="0.35">
      <c r="A16" s="172">
        <v>5</v>
      </c>
      <c r="B16" s="183" t="s">
        <v>117</v>
      </c>
      <c r="C16" s="178" t="s">
        <v>110</v>
      </c>
      <c r="D16" s="178" t="s">
        <v>118</v>
      </c>
      <c r="E16" s="178" t="s">
        <v>119</v>
      </c>
      <c r="F16" s="188" t="s">
        <v>116</v>
      </c>
      <c r="G16" s="189">
        <v>1</v>
      </c>
      <c r="H16" s="173"/>
      <c r="I16" s="174" t="s">
        <v>107</v>
      </c>
    </row>
    <row r="17" spans="2:10" x14ac:dyDescent="0.3">
      <c r="J17" s="166"/>
    </row>
    <row r="18" spans="2:10" ht="40.5" customHeight="1" x14ac:dyDescent="0.3">
      <c r="B18" s="314" t="s">
        <v>120</v>
      </c>
      <c r="C18" s="314"/>
      <c r="D18" s="314"/>
      <c r="E18" s="314"/>
      <c r="F18" s="314"/>
      <c r="G18" s="314"/>
      <c r="H18" s="314"/>
      <c r="J18" s="166"/>
    </row>
    <row r="19" spans="2:10" ht="14.5" thickBot="1" x14ac:dyDescent="0.35">
      <c r="B19" s="185"/>
      <c r="C19" s="176"/>
      <c r="D19" s="176"/>
      <c r="E19" s="176"/>
      <c r="F19" s="181"/>
      <c r="G19" s="176"/>
      <c r="H19" s="176"/>
      <c r="J19" s="166"/>
    </row>
    <row r="20" spans="2:10" x14ac:dyDescent="0.3">
      <c r="B20" s="194" t="s">
        <v>121</v>
      </c>
      <c r="C20" s="315"/>
      <c r="D20" s="316"/>
      <c r="E20" s="316"/>
      <c r="F20" s="317"/>
      <c r="J20" s="166"/>
    </row>
    <row r="21" spans="2:10" x14ac:dyDescent="0.3">
      <c r="B21" s="195" t="s">
        <v>88</v>
      </c>
      <c r="C21" s="303"/>
      <c r="D21" s="304"/>
      <c r="E21" s="304"/>
      <c r="F21" s="305"/>
      <c r="J21" s="166"/>
    </row>
    <row r="22" spans="2:10" x14ac:dyDescent="0.3">
      <c r="B22" s="195" t="s">
        <v>89</v>
      </c>
      <c r="C22" s="303"/>
      <c r="D22" s="304"/>
      <c r="E22" s="304"/>
      <c r="F22" s="305"/>
      <c r="J22" s="166"/>
    </row>
    <row r="23" spans="2:10" ht="14" thickBot="1" x14ac:dyDescent="0.35">
      <c r="B23" s="196" t="s">
        <v>90</v>
      </c>
      <c r="C23" s="306"/>
      <c r="D23" s="307"/>
      <c r="E23" s="307"/>
      <c r="F23" s="308"/>
      <c r="J23" s="166"/>
    </row>
    <row r="24" spans="2:10" x14ac:dyDescent="0.3">
      <c r="J24" s="166"/>
    </row>
    <row r="25" spans="2:10" x14ac:dyDescent="0.3">
      <c r="B25" s="184" t="s">
        <v>102</v>
      </c>
      <c r="F25" s="187"/>
      <c r="G25" s="165"/>
      <c r="J25" s="166"/>
    </row>
    <row r="27" spans="2:10" x14ac:dyDescent="0.3">
      <c r="F27" s="180"/>
      <c r="J27" s="166"/>
    </row>
    <row r="28" spans="2:10" x14ac:dyDescent="0.3">
      <c r="F28" s="180"/>
      <c r="J28" s="166"/>
    </row>
    <row r="29" spans="2:10" x14ac:dyDescent="0.3">
      <c r="F29" s="180"/>
      <c r="J29" s="166"/>
    </row>
    <row r="30" spans="2:10" x14ac:dyDescent="0.3">
      <c r="F30" s="180"/>
      <c r="J30" s="166"/>
    </row>
  </sheetData>
  <sheetProtection formatColumns="0" formatRows="0" selectLockedCells="1"/>
  <mergeCells count="19">
    <mergeCell ref="A1:H5"/>
    <mergeCell ref="A6:I6"/>
    <mergeCell ref="A7:B8"/>
    <mergeCell ref="C7:H7"/>
    <mergeCell ref="C8:C10"/>
    <mergeCell ref="D8:D10"/>
    <mergeCell ref="E8:E10"/>
    <mergeCell ref="F8:F10"/>
    <mergeCell ref="G8:G10"/>
    <mergeCell ref="H8:H10"/>
    <mergeCell ref="I8:I10"/>
    <mergeCell ref="A9:B10"/>
    <mergeCell ref="C22:F22"/>
    <mergeCell ref="C23:F23"/>
    <mergeCell ref="A11:B11"/>
    <mergeCell ref="C11:G11"/>
    <mergeCell ref="B18:H18"/>
    <mergeCell ref="C20:F20"/>
    <mergeCell ref="C21:F21"/>
  </mergeCells>
  <pageMargins left="0.7" right="0.7" top="0.75" bottom="0.75" header="0.3" footer="0.3"/>
  <pageSetup scale="37"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6"/>
  <sheetViews>
    <sheetView view="pageBreakPreview" topLeftCell="C1" zoomScaleNormal="100" zoomScaleSheetLayoutView="100" workbookViewId="0">
      <selection activeCell="H13" sqref="H13"/>
    </sheetView>
  </sheetViews>
  <sheetFormatPr baseColWidth="10" defaultColWidth="11.453125" defaultRowHeight="13.5" x14ac:dyDescent="0.35"/>
  <cols>
    <col min="1" max="1" width="10.54296875" style="3" customWidth="1"/>
    <col min="2" max="2" width="40.7265625" style="1" customWidth="1"/>
    <col min="3" max="3" width="32" style="1" customWidth="1"/>
    <col min="4" max="4" width="21.453125" style="1" customWidth="1"/>
    <col min="5" max="5" width="16.1796875" style="1" customWidth="1"/>
    <col min="6" max="6" width="16.453125" style="2" customWidth="1"/>
    <col min="7" max="7" width="16.453125" style="2" bestFit="1" customWidth="1"/>
    <col min="8" max="8" width="24.7265625" style="149" customWidth="1"/>
    <col min="9" max="9" width="11.81640625" style="149" bestFit="1" customWidth="1"/>
    <col min="10" max="10" width="21" style="2" bestFit="1" customWidth="1"/>
    <col min="11" max="16384" width="11.453125" style="2"/>
  </cols>
  <sheetData>
    <row r="1" spans="1:9" s="20" customFormat="1" ht="15" customHeight="1" x14ac:dyDescent="0.25">
      <c r="A1" s="260" t="s">
        <v>122</v>
      </c>
      <c r="B1" s="261"/>
      <c r="C1" s="261"/>
      <c r="D1" s="261"/>
      <c r="E1" s="261"/>
      <c r="F1" s="261"/>
      <c r="G1" s="261"/>
      <c r="H1" s="261"/>
      <c r="I1" s="261"/>
    </row>
    <row r="2" spans="1:9" s="20" customFormat="1" ht="12" customHeight="1" x14ac:dyDescent="0.25">
      <c r="A2" s="263"/>
      <c r="B2" s="264"/>
      <c r="C2" s="264"/>
      <c r="D2" s="264"/>
      <c r="E2" s="264"/>
      <c r="F2" s="264"/>
      <c r="G2" s="264"/>
      <c r="H2" s="264"/>
      <c r="I2" s="264"/>
    </row>
    <row r="3" spans="1:9" s="20" customFormat="1" ht="12" customHeight="1" x14ac:dyDescent="0.25">
      <c r="A3" s="263"/>
      <c r="B3" s="264"/>
      <c r="C3" s="264"/>
      <c r="D3" s="264"/>
      <c r="E3" s="264"/>
      <c r="F3" s="264"/>
      <c r="G3" s="264"/>
      <c r="H3" s="264"/>
      <c r="I3" s="264"/>
    </row>
    <row r="4" spans="1:9" s="20" customFormat="1" ht="12" customHeight="1" x14ac:dyDescent="0.25">
      <c r="A4" s="263"/>
      <c r="B4" s="264"/>
      <c r="C4" s="264"/>
      <c r="D4" s="264"/>
      <c r="E4" s="264"/>
      <c r="F4" s="264"/>
      <c r="G4" s="264"/>
      <c r="H4" s="264"/>
      <c r="I4" s="264"/>
    </row>
    <row r="5" spans="1:9" s="20" customFormat="1" ht="14.25" customHeight="1" thickBot="1" x14ac:dyDescent="0.3">
      <c r="A5" s="266"/>
      <c r="B5" s="267"/>
      <c r="C5" s="267"/>
      <c r="D5" s="267"/>
      <c r="E5" s="267"/>
      <c r="F5" s="267"/>
      <c r="G5" s="267"/>
      <c r="H5" s="267"/>
      <c r="I5" s="267"/>
    </row>
    <row r="6" spans="1:9" ht="15" x14ac:dyDescent="0.35">
      <c r="A6" s="345" t="s">
        <v>123</v>
      </c>
      <c r="B6" s="346"/>
      <c r="C6" s="346"/>
      <c r="D6" s="346"/>
      <c r="E6" s="346"/>
      <c r="F6" s="346"/>
      <c r="G6" s="346"/>
      <c r="H6" s="346"/>
      <c r="I6" s="346"/>
    </row>
    <row r="7" spans="1:9" ht="27" x14ac:dyDescent="0.35">
      <c r="A7" s="347" t="s">
        <v>17</v>
      </c>
      <c r="B7" s="349" t="s">
        <v>124</v>
      </c>
      <c r="C7" s="349" t="s">
        <v>125</v>
      </c>
      <c r="D7" s="22" t="s">
        <v>126</v>
      </c>
      <c r="E7" s="349" t="s">
        <v>127</v>
      </c>
      <c r="F7" s="22" t="s">
        <v>128</v>
      </c>
      <c r="G7" s="22" t="s">
        <v>129</v>
      </c>
      <c r="H7" s="349" t="s">
        <v>130</v>
      </c>
      <c r="I7" s="22" t="s">
        <v>131</v>
      </c>
    </row>
    <row r="8" spans="1:9" ht="15.75" customHeight="1" x14ac:dyDescent="0.35">
      <c r="A8" s="348"/>
      <c r="B8" s="350"/>
      <c r="C8" s="350"/>
      <c r="D8" s="238" t="s">
        <v>132</v>
      </c>
      <c r="E8" s="350"/>
      <c r="F8" s="22" t="s">
        <v>133</v>
      </c>
      <c r="G8" s="22" t="s">
        <v>133</v>
      </c>
      <c r="H8" s="350"/>
      <c r="I8" s="145">
        <v>877803</v>
      </c>
    </row>
    <row r="9" spans="1:9" x14ac:dyDescent="0.35">
      <c r="A9" s="23">
        <v>1</v>
      </c>
      <c r="B9" s="213"/>
      <c r="C9" s="214"/>
      <c r="D9" s="214"/>
      <c r="E9" s="214"/>
      <c r="F9" s="215"/>
      <c r="G9" s="215"/>
      <c r="H9" s="216">
        <v>0</v>
      </c>
      <c r="I9" s="217">
        <f t="shared" ref="I9:I11" si="0">+H9/$I$8</f>
        <v>0</v>
      </c>
    </row>
    <row r="10" spans="1:9" x14ac:dyDescent="0.35">
      <c r="A10" s="23">
        <v>2</v>
      </c>
      <c r="B10" s="213"/>
      <c r="C10" s="214"/>
      <c r="D10" s="214"/>
      <c r="E10" s="214"/>
      <c r="F10" s="215"/>
      <c r="G10" s="215"/>
      <c r="H10" s="216">
        <v>0</v>
      </c>
      <c r="I10" s="217">
        <f t="shared" si="0"/>
        <v>0</v>
      </c>
    </row>
    <row r="11" spans="1:9" x14ac:dyDescent="0.35">
      <c r="A11" s="23">
        <v>3</v>
      </c>
      <c r="B11" s="213"/>
      <c r="C11" s="214"/>
      <c r="D11" s="214"/>
      <c r="E11" s="214"/>
      <c r="F11" s="215"/>
      <c r="G11" s="215"/>
      <c r="H11" s="216">
        <v>0</v>
      </c>
      <c r="I11" s="217">
        <f t="shared" si="0"/>
        <v>0</v>
      </c>
    </row>
    <row r="12" spans="1:9" x14ac:dyDescent="0.35">
      <c r="A12" s="23">
        <v>4</v>
      </c>
      <c r="B12" s="213"/>
      <c r="C12" s="214"/>
      <c r="D12" s="214"/>
      <c r="E12" s="214"/>
      <c r="F12" s="215"/>
      <c r="G12" s="215"/>
      <c r="H12" s="216">
        <v>0</v>
      </c>
      <c r="I12" s="217">
        <f t="shared" ref="I12:I30" si="1">+H12/$I$8</f>
        <v>0</v>
      </c>
    </row>
    <row r="13" spans="1:9" x14ac:dyDescent="0.35">
      <c r="A13" s="23">
        <v>5</v>
      </c>
      <c r="B13" s="213"/>
      <c r="C13" s="214"/>
      <c r="D13" s="214"/>
      <c r="E13" s="214"/>
      <c r="F13" s="215"/>
      <c r="G13" s="215"/>
      <c r="H13" s="216">
        <v>0</v>
      </c>
      <c r="I13" s="217">
        <f t="shared" si="1"/>
        <v>0</v>
      </c>
    </row>
    <row r="14" spans="1:9" x14ac:dyDescent="0.35">
      <c r="A14" s="23">
        <v>6</v>
      </c>
      <c r="B14" s="213"/>
      <c r="C14" s="214"/>
      <c r="D14" s="214"/>
      <c r="E14" s="214"/>
      <c r="F14" s="215"/>
      <c r="G14" s="215"/>
      <c r="H14" s="216">
        <v>0</v>
      </c>
      <c r="I14" s="217">
        <f t="shared" si="1"/>
        <v>0</v>
      </c>
    </row>
    <row r="15" spans="1:9" x14ac:dyDescent="0.35">
      <c r="A15" s="23">
        <v>7</v>
      </c>
      <c r="B15" s="213"/>
      <c r="C15" s="214"/>
      <c r="D15" s="214"/>
      <c r="E15" s="214"/>
      <c r="F15" s="215"/>
      <c r="G15" s="215"/>
      <c r="H15" s="216">
        <v>0</v>
      </c>
      <c r="I15" s="217">
        <f t="shared" si="1"/>
        <v>0</v>
      </c>
    </row>
    <row r="16" spans="1:9" x14ac:dyDescent="0.35">
      <c r="A16" s="23">
        <v>8</v>
      </c>
      <c r="B16" s="213"/>
      <c r="C16" s="214"/>
      <c r="D16" s="214"/>
      <c r="E16" s="214"/>
      <c r="F16" s="215"/>
      <c r="G16" s="215"/>
      <c r="H16" s="216">
        <v>0</v>
      </c>
      <c r="I16" s="217">
        <f t="shared" si="1"/>
        <v>0</v>
      </c>
    </row>
    <row r="17" spans="1:9" x14ac:dyDescent="0.35">
      <c r="A17" s="23">
        <v>9</v>
      </c>
      <c r="B17" s="213"/>
      <c r="C17" s="214"/>
      <c r="D17" s="214"/>
      <c r="E17" s="214"/>
      <c r="F17" s="215"/>
      <c r="G17" s="215"/>
      <c r="H17" s="216">
        <v>0</v>
      </c>
      <c r="I17" s="217">
        <f t="shared" si="1"/>
        <v>0</v>
      </c>
    </row>
    <row r="18" spans="1:9" x14ac:dyDescent="0.35">
      <c r="A18" s="23">
        <v>10</v>
      </c>
      <c r="B18" s="213"/>
      <c r="C18" s="214"/>
      <c r="D18" s="214"/>
      <c r="E18" s="214"/>
      <c r="F18" s="215"/>
      <c r="G18" s="215"/>
      <c r="H18" s="216">
        <v>0</v>
      </c>
      <c r="I18" s="217">
        <f t="shared" si="1"/>
        <v>0</v>
      </c>
    </row>
    <row r="19" spans="1:9" x14ac:dyDescent="0.35">
      <c r="A19" s="23">
        <v>11</v>
      </c>
      <c r="B19" s="213"/>
      <c r="C19" s="214"/>
      <c r="D19" s="214"/>
      <c r="E19" s="214"/>
      <c r="F19" s="215"/>
      <c r="G19" s="215"/>
      <c r="H19" s="216">
        <v>0</v>
      </c>
      <c r="I19" s="217">
        <f t="shared" si="1"/>
        <v>0</v>
      </c>
    </row>
    <row r="20" spans="1:9" x14ac:dyDescent="0.35">
      <c r="A20" s="23">
        <v>12</v>
      </c>
      <c r="B20" s="213"/>
      <c r="C20" s="214"/>
      <c r="D20" s="214"/>
      <c r="E20" s="214"/>
      <c r="F20" s="215"/>
      <c r="G20" s="215"/>
      <c r="H20" s="216">
        <v>0</v>
      </c>
      <c r="I20" s="217">
        <f t="shared" si="1"/>
        <v>0</v>
      </c>
    </row>
    <row r="21" spans="1:9" x14ac:dyDescent="0.35">
      <c r="A21" s="23">
        <v>13</v>
      </c>
      <c r="B21" s="213"/>
      <c r="C21" s="214"/>
      <c r="D21" s="214"/>
      <c r="E21" s="214"/>
      <c r="F21" s="215"/>
      <c r="G21" s="215"/>
      <c r="H21" s="216">
        <v>0</v>
      </c>
      <c r="I21" s="217">
        <f t="shared" si="1"/>
        <v>0</v>
      </c>
    </row>
    <row r="22" spans="1:9" x14ac:dyDescent="0.35">
      <c r="A22" s="23">
        <v>14</v>
      </c>
      <c r="B22" s="213"/>
      <c r="C22" s="214"/>
      <c r="D22" s="214"/>
      <c r="E22" s="214"/>
      <c r="F22" s="215"/>
      <c r="G22" s="215"/>
      <c r="H22" s="216">
        <v>0</v>
      </c>
      <c r="I22" s="217">
        <f t="shared" si="1"/>
        <v>0</v>
      </c>
    </row>
    <row r="23" spans="1:9" x14ac:dyDescent="0.35">
      <c r="A23" s="23">
        <v>15</v>
      </c>
      <c r="B23" s="213"/>
      <c r="C23" s="214"/>
      <c r="D23" s="214"/>
      <c r="E23" s="214"/>
      <c r="F23" s="215"/>
      <c r="G23" s="215"/>
      <c r="H23" s="216">
        <v>0</v>
      </c>
      <c r="I23" s="217">
        <f t="shared" si="1"/>
        <v>0</v>
      </c>
    </row>
    <row r="24" spans="1:9" x14ac:dyDescent="0.35">
      <c r="A24" s="23">
        <v>16</v>
      </c>
      <c r="B24" s="213"/>
      <c r="C24" s="214"/>
      <c r="D24" s="214"/>
      <c r="E24" s="214"/>
      <c r="F24" s="215"/>
      <c r="G24" s="215"/>
      <c r="H24" s="216">
        <v>0</v>
      </c>
      <c r="I24" s="217">
        <f t="shared" si="1"/>
        <v>0</v>
      </c>
    </row>
    <row r="25" spans="1:9" x14ac:dyDescent="0.35">
      <c r="A25" s="23">
        <v>17</v>
      </c>
      <c r="B25" s="213"/>
      <c r="C25" s="214"/>
      <c r="D25" s="214"/>
      <c r="E25" s="214"/>
      <c r="F25" s="215"/>
      <c r="G25" s="215"/>
      <c r="H25" s="216">
        <v>0</v>
      </c>
      <c r="I25" s="217">
        <f t="shared" si="1"/>
        <v>0</v>
      </c>
    </row>
    <row r="26" spans="1:9" x14ac:dyDescent="0.35">
      <c r="A26" s="23">
        <v>18</v>
      </c>
      <c r="B26" s="213"/>
      <c r="C26" s="214"/>
      <c r="D26" s="214"/>
      <c r="E26" s="214"/>
      <c r="F26" s="215"/>
      <c r="G26" s="215"/>
      <c r="H26" s="216">
        <v>0</v>
      </c>
      <c r="I26" s="217">
        <f t="shared" si="1"/>
        <v>0</v>
      </c>
    </row>
    <row r="27" spans="1:9" x14ac:dyDescent="0.35">
      <c r="A27" s="23">
        <v>19</v>
      </c>
      <c r="B27" s="213"/>
      <c r="C27" s="214"/>
      <c r="D27" s="214"/>
      <c r="E27" s="214"/>
      <c r="F27" s="215"/>
      <c r="G27" s="215"/>
      <c r="H27" s="216">
        <v>0</v>
      </c>
      <c r="I27" s="217">
        <f t="shared" si="1"/>
        <v>0</v>
      </c>
    </row>
    <row r="28" spans="1:9" x14ac:dyDescent="0.35">
      <c r="A28" s="23">
        <v>20</v>
      </c>
      <c r="B28" s="213"/>
      <c r="C28" s="214"/>
      <c r="D28" s="214"/>
      <c r="E28" s="214"/>
      <c r="F28" s="215"/>
      <c r="G28" s="215"/>
      <c r="H28" s="216">
        <v>0</v>
      </c>
      <c r="I28" s="217">
        <f t="shared" si="1"/>
        <v>0</v>
      </c>
    </row>
    <row r="29" spans="1:9" x14ac:dyDescent="0.35">
      <c r="A29" s="23">
        <v>21</v>
      </c>
      <c r="B29" s="213"/>
      <c r="C29" s="214"/>
      <c r="D29" s="214"/>
      <c r="E29" s="214"/>
      <c r="F29" s="215"/>
      <c r="G29" s="215"/>
      <c r="H29" s="216">
        <v>0</v>
      </c>
      <c r="I29" s="217">
        <f t="shared" si="1"/>
        <v>0</v>
      </c>
    </row>
    <row r="30" spans="1:9" ht="14" thickBot="1" x14ac:dyDescent="0.4">
      <c r="A30" s="146">
        <v>22</v>
      </c>
      <c r="B30" s="218"/>
      <c r="C30" s="219"/>
      <c r="D30" s="219"/>
      <c r="E30" s="219"/>
      <c r="F30" s="220"/>
      <c r="G30" s="220"/>
      <c r="H30" s="221">
        <v>0</v>
      </c>
      <c r="I30" s="222">
        <f t="shared" si="1"/>
        <v>0</v>
      </c>
    </row>
    <row r="31" spans="1:9" ht="14.5" thickTop="1" thickBot="1" x14ac:dyDescent="0.4">
      <c r="A31" s="351" t="s">
        <v>134</v>
      </c>
      <c r="B31" s="352"/>
      <c r="C31" s="352"/>
      <c r="D31" s="239"/>
      <c r="E31" s="239"/>
      <c r="F31" s="239"/>
      <c r="G31" s="239"/>
      <c r="H31" s="147">
        <f>SUM(H9:H30)</f>
        <v>0</v>
      </c>
      <c r="I31" s="148">
        <f>SUM(I9:I30)</f>
        <v>0</v>
      </c>
    </row>
    <row r="32" spans="1:9" ht="14" thickBot="1" x14ac:dyDescent="0.4"/>
    <row r="33" spans="1:9" ht="15" customHeight="1" x14ac:dyDescent="0.35">
      <c r="A33" s="2"/>
      <c r="B33" s="21" t="s">
        <v>121</v>
      </c>
      <c r="C33" s="342"/>
      <c r="D33" s="316"/>
      <c r="E33" s="316"/>
      <c r="F33" s="316"/>
      <c r="G33" s="316"/>
      <c r="H33" s="317"/>
      <c r="I33" s="2"/>
    </row>
    <row r="34" spans="1:9" x14ac:dyDescent="0.35">
      <c r="A34" s="2"/>
      <c r="B34" s="232" t="s">
        <v>88</v>
      </c>
      <c r="C34" s="343"/>
      <c r="D34" s="304"/>
      <c r="E34" s="304"/>
      <c r="F34" s="304"/>
      <c r="G34" s="304"/>
      <c r="H34" s="305"/>
      <c r="I34" s="2"/>
    </row>
    <row r="35" spans="1:9" x14ac:dyDescent="0.35">
      <c r="A35" s="2"/>
      <c r="B35" s="232" t="s">
        <v>89</v>
      </c>
      <c r="C35" s="343"/>
      <c r="D35" s="304"/>
      <c r="E35" s="304"/>
      <c r="F35" s="304"/>
      <c r="G35" s="304"/>
      <c r="H35" s="305"/>
      <c r="I35" s="2"/>
    </row>
    <row r="36" spans="1:9" ht="15.75" customHeight="1" thickBot="1" x14ac:dyDescent="0.4">
      <c r="A36" s="2"/>
      <c r="B36" s="233" t="s">
        <v>90</v>
      </c>
      <c r="C36" s="344"/>
      <c r="D36" s="307"/>
      <c r="E36" s="307"/>
      <c r="F36" s="307"/>
      <c r="G36" s="307"/>
      <c r="H36" s="308"/>
      <c r="I36" s="2"/>
    </row>
  </sheetData>
  <sheetProtection sheet="1" formatColumns="0" formatRows="0" selectLockedCells="1"/>
  <mergeCells count="12">
    <mergeCell ref="C33:H33"/>
    <mergeCell ref="C34:H34"/>
    <mergeCell ref="C35:H35"/>
    <mergeCell ref="C36:H36"/>
    <mergeCell ref="A1:I5"/>
    <mergeCell ref="A6:I6"/>
    <mergeCell ref="A7:A8"/>
    <mergeCell ref="B7:B8"/>
    <mergeCell ref="C7:C8"/>
    <mergeCell ref="E7:E8"/>
    <mergeCell ref="H7:H8"/>
    <mergeCell ref="A31:C31"/>
  </mergeCells>
  <pageMargins left="0.7" right="0.7" top="0.75" bottom="0.75" header="0.3" footer="0.3"/>
  <pageSetup scale="44" orientation="portrait" verticalDpi="1200"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8"/>
  <sheetViews>
    <sheetView view="pageBreakPreview" topLeftCell="A3" zoomScaleNormal="100" zoomScaleSheetLayoutView="100" workbookViewId="0">
      <selection activeCell="F12" sqref="F12"/>
    </sheetView>
  </sheetViews>
  <sheetFormatPr baseColWidth="10" defaultColWidth="11.453125" defaultRowHeight="14.5" x14ac:dyDescent="0.35"/>
  <cols>
    <col min="1" max="1" width="12.7265625" style="102" customWidth="1"/>
    <col min="2" max="2" width="15.54296875" style="103" customWidth="1"/>
    <col min="3" max="3" width="46.26953125" style="104" customWidth="1"/>
    <col min="4" max="4" width="12" style="105" customWidth="1"/>
    <col min="5" max="5" width="18.1796875" style="90" customWidth="1"/>
    <col min="6" max="6" width="7.1796875" style="90" customWidth="1"/>
    <col min="7" max="7" width="17.453125" style="90" bestFit="1" customWidth="1"/>
    <col min="8" max="8" width="20.1796875" style="90" bestFit="1" customWidth="1"/>
    <col min="9" max="9" width="17.453125" style="90" bestFit="1" customWidth="1"/>
    <col min="10" max="10" width="26.54296875" style="88" customWidth="1"/>
    <col min="11" max="11" width="31.1796875" style="89" bestFit="1" customWidth="1"/>
    <col min="12" max="12" width="28.54296875" style="90" bestFit="1" customWidth="1"/>
    <col min="13" max="16384" width="11.453125" style="90"/>
  </cols>
  <sheetData>
    <row r="1" spans="1:11" s="67" customFormat="1" ht="15" customHeight="1" x14ac:dyDescent="0.25">
      <c r="A1" s="358" t="s">
        <v>135</v>
      </c>
      <c r="B1" s="359"/>
      <c r="C1" s="359"/>
      <c r="D1" s="359"/>
      <c r="E1" s="359"/>
      <c r="F1" s="359"/>
      <c r="G1" s="359"/>
      <c r="H1" s="360"/>
      <c r="I1" s="240"/>
      <c r="J1" s="65"/>
      <c r="K1" s="66"/>
    </row>
    <row r="2" spans="1:11" s="67" customFormat="1" ht="12" customHeight="1" x14ac:dyDescent="0.25">
      <c r="A2" s="361"/>
      <c r="B2" s="362"/>
      <c r="C2" s="362"/>
      <c r="D2" s="362"/>
      <c r="E2" s="362"/>
      <c r="F2" s="362"/>
      <c r="G2" s="362"/>
      <c r="H2" s="363"/>
      <c r="I2" s="240"/>
      <c r="J2" s="65"/>
      <c r="K2" s="66"/>
    </row>
    <row r="3" spans="1:11" s="67" customFormat="1" ht="12" customHeight="1" x14ac:dyDescent="0.25">
      <c r="A3" s="361"/>
      <c r="B3" s="362"/>
      <c r="C3" s="362"/>
      <c r="D3" s="362"/>
      <c r="E3" s="362"/>
      <c r="F3" s="362"/>
      <c r="G3" s="362"/>
      <c r="H3" s="363"/>
      <c r="I3" s="240"/>
      <c r="J3" s="65"/>
      <c r="K3" s="66"/>
    </row>
    <row r="4" spans="1:11" s="67" customFormat="1" ht="19.5" customHeight="1" x14ac:dyDescent="0.25">
      <c r="A4" s="361"/>
      <c r="B4" s="362"/>
      <c r="C4" s="362"/>
      <c r="D4" s="362"/>
      <c r="E4" s="362"/>
      <c r="F4" s="362"/>
      <c r="G4" s="362"/>
      <c r="H4" s="363"/>
      <c r="I4" s="240"/>
      <c r="J4" s="65"/>
      <c r="K4" s="66"/>
    </row>
    <row r="5" spans="1:11" s="67" customFormat="1" ht="6" customHeight="1" thickBot="1" x14ac:dyDescent="0.3">
      <c r="A5" s="364"/>
      <c r="B5" s="365"/>
      <c r="C5" s="365"/>
      <c r="D5" s="365"/>
      <c r="E5" s="365"/>
      <c r="F5" s="365"/>
      <c r="G5" s="365"/>
      <c r="H5" s="366"/>
      <c r="I5" s="240"/>
      <c r="J5" s="65"/>
      <c r="K5" s="66"/>
    </row>
    <row r="6" spans="1:11" s="67" customFormat="1" ht="18.75" customHeight="1" x14ac:dyDescent="0.25">
      <c r="A6" s="367" t="s">
        <v>136</v>
      </c>
      <c r="B6" s="368"/>
      <c r="C6" s="368"/>
      <c r="D6" s="368"/>
      <c r="E6" s="368"/>
      <c r="F6" s="368"/>
      <c r="G6" s="368"/>
      <c r="H6" s="369"/>
      <c r="I6" s="68"/>
      <c r="J6" s="65"/>
      <c r="K6" s="66"/>
    </row>
    <row r="7" spans="1:11" s="72" customFormat="1" ht="12" x14ac:dyDescent="0.3">
      <c r="A7" s="370" t="s">
        <v>17</v>
      </c>
      <c r="B7" s="371" t="s">
        <v>137</v>
      </c>
      <c r="C7" s="371" t="s">
        <v>138</v>
      </c>
      <c r="D7" s="372" t="s">
        <v>139</v>
      </c>
      <c r="E7" s="373" t="s">
        <v>140</v>
      </c>
      <c r="F7" s="373"/>
      <c r="G7" s="373"/>
      <c r="H7" s="374"/>
      <c r="I7" s="69"/>
      <c r="J7" s="70"/>
      <c r="K7" s="71"/>
    </row>
    <row r="8" spans="1:11" s="72" customFormat="1" ht="23" x14ac:dyDescent="0.3">
      <c r="A8" s="370"/>
      <c r="B8" s="371"/>
      <c r="C8" s="371"/>
      <c r="D8" s="372"/>
      <c r="E8" s="241" t="s">
        <v>141</v>
      </c>
      <c r="F8" s="241" t="s">
        <v>142</v>
      </c>
      <c r="G8" s="241" t="s">
        <v>143</v>
      </c>
      <c r="H8" s="242" t="s">
        <v>144</v>
      </c>
      <c r="I8" s="69"/>
      <c r="J8" s="70"/>
      <c r="K8" s="71"/>
    </row>
    <row r="9" spans="1:11" s="72" customFormat="1" ht="12" x14ac:dyDescent="0.3">
      <c r="A9" s="370"/>
      <c r="B9" s="371"/>
      <c r="C9" s="371"/>
      <c r="D9" s="372"/>
      <c r="E9" s="373" t="s">
        <v>145</v>
      </c>
      <c r="F9" s="373"/>
      <c r="G9" s="373"/>
      <c r="H9" s="374"/>
      <c r="I9" s="69"/>
      <c r="J9" s="70"/>
      <c r="K9" s="71"/>
    </row>
    <row r="10" spans="1:11" s="79" customFormat="1" ht="25.5" customHeight="1" x14ac:dyDescent="0.3">
      <c r="A10" s="73">
        <f>'EMR '!A127</f>
        <v>2</v>
      </c>
      <c r="B10" s="353" t="str">
        <f>'EMR '!B127</f>
        <v>Implementación</v>
      </c>
      <c r="C10" s="354"/>
      <c r="D10" s="74">
        <f>+D11</f>
        <v>1</v>
      </c>
      <c r="E10" s="75">
        <f>E11</f>
        <v>0</v>
      </c>
      <c r="F10" s="75"/>
      <c r="G10" s="75">
        <f>G11</f>
        <v>0</v>
      </c>
      <c r="H10" s="75">
        <f>H11</f>
        <v>0</v>
      </c>
      <c r="I10" s="76"/>
      <c r="J10" s="77"/>
      <c r="K10" s="78"/>
    </row>
    <row r="11" spans="1:11" s="72" customFormat="1" ht="21" customHeight="1" x14ac:dyDescent="0.3">
      <c r="A11" s="80" t="str">
        <f>'EMR '!A128</f>
        <v>2.1</v>
      </c>
      <c r="B11" s="355" t="str">
        <f>'EMR '!B128</f>
        <v>EMR-21</v>
      </c>
      <c r="C11" s="355"/>
      <c r="D11" s="81">
        <f>SUM(D12)</f>
        <v>1</v>
      </c>
      <c r="E11" s="82">
        <f>SUM(E12)</f>
        <v>0</v>
      </c>
      <c r="F11" s="82"/>
      <c r="G11" s="82">
        <f>SUM(G12:G12)</f>
        <v>0</v>
      </c>
      <c r="H11" s="83">
        <f>SUM(H12:H12)</f>
        <v>0</v>
      </c>
      <c r="I11" s="76"/>
      <c r="J11" s="70"/>
      <c r="K11" s="71"/>
    </row>
    <row r="12" spans="1:11" ht="88.5" customHeight="1" x14ac:dyDescent="0.35">
      <c r="A12" s="84">
        <f>'EMR '!A129</f>
        <v>1</v>
      </c>
      <c r="B12" s="356" t="str">
        <f>'EMR '!C129</f>
        <v>Servicios de desarrollo e implementación de la integración de la herramienta de agendamiento de citas médicas SAP, con la herramienta de Telesalud con que cuenta el INC, Microsoft Teams, lo anterior de acuerdo con las condiciones establecidas y descritas en el anexo técnico de acuerdo a las obligaciones especificas, caracteristicas tecnicas, caracteristicas de seguridad, y gestión de proyectos, enumeradas en los EMR anteriormente descritos</v>
      </c>
      <c r="C12" s="357"/>
      <c r="D12" s="229">
        <v>1</v>
      </c>
      <c r="E12" s="208">
        <v>0</v>
      </c>
      <c r="F12" s="230">
        <v>0</v>
      </c>
      <c r="G12" s="85">
        <f>(+E12*F12)*D12</f>
        <v>0</v>
      </c>
      <c r="H12" s="86">
        <f>(D12*E12)+G12</f>
        <v>0</v>
      </c>
      <c r="I12" s="87"/>
    </row>
    <row r="13" spans="1:11" s="88" customFormat="1" ht="15" thickBot="1" x14ac:dyDescent="0.4">
      <c r="A13" s="379"/>
      <c r="B13" s="380"/>
      <c r="C13" s="381" t="s">
        <v>146</v>
      </c>
      <c r="D13" s="382"/>
      <c r="E13" s="91"/>
      <c r="F13" s="91"/>
      <c r="G13" s="91">
        <f>G10</f>
        <v>0</v>
      </c>
      <c r="H13" s="228">
        <f>H10</f>
        <v>0</v>
      </c>
      <c r="I13" s="92"/>
      <c r="K13" s="89"/>
    </row>
    <row r="14" spans="1:11" s="88" customFormat="1" x14ac:dyDescent="0.35">
      <c r="A14" s="93"/>
      <c r="B14" s="93"/>
      <c r="C14" s="93"/>
      <c r="D14" s="93"/>
      <c r="E14" s="93"/>
      <c r="F14" s="93"/>
      <c r="G14" s="93"/>
      <c r="H14" s="93"/>
      <c r="I14" s="94"/>
      <c r="K14" s="89"/>
    </row>
    <row r="15" spans="1:11" s="88" customFormat="1" ht="15" thickBot="1" x14ac:dyDescent="0.4">
      <c r="A15" s="93"/>
      <c r="B15" s="93"/>
      <c r="C15" s="93"/>
      <c r="D15" s="93"/>
      <c r="E15" s="93"/>
      <c r="F15" s="93"/>
      <c r="G15" s="93"/>
      <c r="H15" s="93"/>
      <c r="I15" s="95"/>
      <c r="K15" s="89"/>
    </row>
    <row r="16" spans="1:11" s="88" customFormat="1" x14ac:dyDescent="0.35">
      <c r="A16" s="383" t="s">
        <v>121</v>
      </c>
      <c r="B16" s="384"/>
      <c r="C16" s="385"/>
      <c r="D16" s="386"/>
      <c r="E16" s="386"/>
      <c r="F16" s="386"/>
      <c r="G16" s="387"/>
      <c r="H16" s="93"/>
      <c r="I16" s="95"/>
      <c r="K16" s="89"/>
    </row>
    <row r="17" spans="1:11" s="88" customFormat="1" x14ac:dyDescent="0.35">
      <c r="A17" s="375" t="s">
        <v>88</v>
      </c>
      <c r="B17" s="376"/>
      <c r="C17" s="300"/>
      <c r="D17" s="301"/>
      <c r="E17" s="301"/>
      <c r="F17" s="301"/>
      <c r="G17" s="302"/>
      <c r="H17" s="93"/>
      <c r="I17" s="95"/>
      <c r="K17" s="89"/>
    </row>
    <row r="18" spans="1:11" s="88" customFormat="1" x14ac:dyDescent="0.35">
      <c r="A18" s="375" t="s">
        <v>89</v>
      </c>
      <c r="B18" s="376"/>
      <c r="C18" s="300"/>
      <c r="D18" s="301"/>
      <c r="E18" s="301"/>
      <c r="F18" s="301"/>
      <c r="G18" s="302"/>
      <c r="H18" s="93"/>
      <c r="I18" s="95"/>
      <c r="J18" s="197"/>
      <c r="K18" s="89"/>
    </row>
    <row r="19" spans="1:11" s="88" customFormat="1" ht="15" thickBot="1" x14ac:dyDescent="0.4">
      <c r="A19" s="377" t="s">
        <v>90</v>
      </c>
      <c r="B19" s="378"/>
      <c r="C19" s="287"/>
      <c r="D19" s="288"/>
      <c r="E19" s="288"/>
      <c r="F19" s="288"/>
      <c r="G19" s="289"/>
      <c r="H19" s="93"/>
      <c r="I19" s="95"/>
      <c r="J19" s="197"/>
      <c r="K19" s="198"/>
    </row>
    <row r="20" spans="1:11" s="88" customFormat="1" x14ac:dyDescent="0.35">
      <c r="A20" s="93"/>
      <c r="B20" s="93"/>
      <c r="C20" s="93"/>
      <c r="D20" s="93"/>
      <c r="E20" s="93"/>
      <c r="F20" s="93"/>
      <c r="G20" s="93"/>
      <c r="H20" s="93"/>
      <c r="I20" s="95"/>
      <c r="K20" s="89"/>
    </row>
    <row r="21" spans="1:11" s="88" customFormat="1" x14ac:dyDescent="0.35">
      <c r="A21" s="96"/>
      <c r="B21" s="96"/>
      <c r="C21" s="96"/>
      <c r="D21" s="96"/>
      <c r="E21" s="96"/>
      <c r="F21" s="96"/>
      <c r="G21" s="96"/>
      <c r="H21" s="96"/>
      <c r="I21" s="95"/>
      <c r="K21" s="89"/>
    </row>
    <row r="22" spans="1:11" s="88" customFormat="1" x14ac:dyDescent="0.35">
      <c r="A22" s="97"/>
      <c r="B22" s="98"/>
      <c r="C22" s="99"/>
      <c r="D22" s="100"/>
      <c r="E22" s="101"/>
      <c r="F22" s="101"/>
      <c r="G22" s="101"/>
      <c r="H22" s="101"/>
      <c r="I22" s="90"/>
      <c r="J22" s="197"/>
      <c r="K22" s="89"/>
    </row>
    <row r="23" spans="1:11" s="88" customFormat="1" x14ac:dyDescent="0.35">
      <c r="A23" s="97"/>
      <c r="B23" s="98"/>
      <c r="C23" s="99" t="s">
        <v>147</v>
      </c>
      <c r="D23" s="100"/>
      <c r="E23" s="101"/>
      <c r="F23" s="101"/>
      <c r="G23" s="101"/>
      <c r="H23" s="101"/>
      <c r="I23" s="90"/>
      <c r="K23" s="89"/>
    </row>
    <row r="24" spans="1:11" s="88" customFormat="1" x14ac:dyDescent="0.35">
      <c r="A24" s="97"/>
      <c r="B24" s="98"/>
      <c r="C24" s="99" t="s">
        <v>148</v>
      </c>
      <c r="D24" s="100"/>
      <c r="E24" s="101"/>
      <c r="F24" s="101"/>
      <c r="G24" s="101"/>
      <c r="H24" s="101"/>
      <c r="I24" s="90"/>
      <c r="K24" s="89"/>
    </row>
    <row r="25" spans="1:11" s="88" customFormat="1" x14ac:dyDescent="0.35">
      <c r="A25" s="97"/>
      <c r="B25" s="98"/>
      <c r="C25" s="99"/>
      <c r="D25" s="100"/>
      <c r="E25" s="101"/>
      <c r="F25" s="101"/>
      <c r="G25" s="101"/>
      <c r="H25" s="101"/>
      <c r="I25" s="90"/>
      <c r="K25" s="89"/>
    </row>
    <row r="26" spans="1:11" s="88" customFormat="1" x14ac:dyDescent="0.35">
      <c r="A26" s="97"/>
      <c r="B26" s="98"/>
      <c r="C26" s="99"/>
      <c r="D26" s="100"/>
      <c r="E26" s="101"/>
      <c r="F26" s="101"/>
      <c r="G26" s="101"/>
      <c r="H26" s="101"/>
      <c r="I26" s="90"/>
      <c r="K26" s="89"/>
    </row>
    <row r="27" spans="1:11" s="88" customFormat="1" x14ac:dyDescent="0.35">
      <c r="A27" s="97"/>
      <c r="B27" s="98"/>
      <c r="C27" s="99"/>
      <c r="D27" s="100"/>
      <c r="E27" s="101"/>
      <c r="F27" s="101"/>
      <c r="G27" s="101"/>
      <c r="H27" s="101"/>
      <c r="I27" s="90"/>
      <c r="K27" s="89"/>
    </row>
    <row r="28" spans="1:11" s="88" customFormat="1" x14ac:dyDescent="0.35">
      <c r="A28" s="97"/>
      <c r="B28" s="98"/>
      <c r="C28" s="99"/>
      <c r="D28" s="100"/>
      <c r="E28" s="101"/>
      <c r="F28" s="101"/>
      <c r="G28" s="101"/>
      <c r="H28" s="101"/>
      <c r="I28" s="90"/>
      <c r="K28" s="89"/>
    </row>
  </sheetData>
  <sheetProtection sheet="1" formatColumns="0" formatRows="0" selectLockedCells="1"/>
  <mergeCells count="21">
    <mergeCell ref="A18:B18"/>
    <mergeCell ref="C18:G18"/>
    <mergeCell ref="A19:B19"/>
    <mergeCell ref="C19:G19"/>
    <mergeCell ref="A13:B13"/>
    <mergeCell ref="C13:D13"/>
    <mergeCell ref="A16:B16"/>
    <mergeCell ref="C16:G16"/>
    <mergeCell ref="A17:B17"/>
    <mergeCell ref="C17:G17"/>
    <mergeCell ref="B10:C10"/>
    <mergeCell ref="B11:C11"/>
    <mergeCell ref="B12:C12"/>
    <mergeCell ref="A1:H5"/>
    <mergeCell ref="A6:H6"/>
    <mergeCell ref="A7:A9"/>
    <mergeCell ref="B7:B9"/>
    <mergeCell ref="C7:C9"/>
    <mergeCell ref="D7:D9"/>
    <mergeCell ref="E7:H7"/>
    <mergeCell ref="E9:H9"/>
  </mergeCells>
  <pageMargins left="0.7" right="0.7" top="0.75" bottom="0.75" header="0.3" footer="0.3"/>
  <pageSetup scale="57" orientation="portrait" r:id="rId1"/>
  <drawing r:id="rId2"/>
  <extLst>
    <ext xmlns:x14="http://schemas.microsoft.com/office/spreadsheetml/2009/9/main" uri="{78C0D931-6437-407d-A8EE-F0AAD7539E65}">
      <x14:conditionalFormattings>
        <x14:conditionalFormatting xmlns:xm="http://schemas.microsoft.com/office/excel/2006/main">
          <x14:cfRule type="cellIs" priority="2" operator="lessThanOrEqual" id="{231A9422-A8DA-44EC-B861-6D93B92546EF}">
            <xm:f>TotalCostos!$E$14</xm:f>
            <x14:dxf>
              <fill>
                <patternFill>
                  <bgColor rgb="FF00B050"/>
                </patternFill>
              </fill>
            </x14:dxf>
          </x14:cfRule>
          <x14:cfRule type="cellIs" priority="3" operator="greaterThan" id="{535F49B4-50D3-4517-8E23-90AC197F4B6D}">
            <xm:f>TotalCostos!$E$14</xm:f>
            <x14:dxf>
              <font>
                <strike val="0"/>
              </font>
              <fill>
                <patternFill>
                  <bgColor rgb="FFFF0000"/>
                </patternFill>
              </fill>
            </x14:dxf>
          </x14:cfRule>
          <xm:sqref>H13</xm:sqref>
        </x14:conditionalFormatting>
        <x14:conditionalFormatting xmlns:xm="http://schemas.microsoft.com/office/excel/2006/main">
          <x14:cfRule type="iconSet" priority="1" id="{ACBB20E6-86E7-49B2-BE85-79CBBFFC0107}">
            <x14:iconSet iconSet="3Symbols" custom="1">
              <x14:cfvo type="percent">
                <xm:f>0</xm:f>
              </x14:cfvo>
              <x14:cfvo type="num">
                <xm:f>TotalCostos!$E$14</xm:f>
              </x14:cfvo>
              <x14:cfvo type="num" gte="0">
                <xm:f>TotalCostos!$E$14</xm:f>
              </x14:cfvo>
              <x14:cfIcon iconSet="3Symbols" iconId="2"/>
              <x14:cfIcon iconSet="3Symbols" iconId="2"/>
              <x14:cfIcon iconSet="3Symbols" iconId="0"/>
            </x14:iconSet>
          </x14:cfRule>
          <xm:sqref>H13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39"/>
  <sheetViews>
    <sheetView view="pageBreakPreview" topLeftCell="A6" zoomScale="80" zoomScaleNormal="80" zoomScaleSheetLayoutView="80" workbookViewId="0">
      <selection activeCell="D17" sqref="D17:E17"/>
    </sheetView>
  </sheetViews>
  <sheetFormatPr baseColWidth="10" defaultColWidth="11.453125" defaultRowHeight="14.5" x14ac:dyDescent="0.35"/>
  <cols>
    <col min="1" max="1" width="9.453125" style="143" customWidth="1"/>
    <col min="2" max="2" width="27.26953125" style="141" customWidth="1"/>
    <col min="3" max="3" width="22.1796875" style="141" customWidth="1"/>
    <col min="4" max="4" width="26.26953125" style="141" customWidth="1"/>
    <col min="5" max="5" width="28.7265625" style="144" customWidth="1"/>
    <col min="6" max="6" width="11.26953125" style="142" customWidth="1"/>
    <col min="7" max="8" width="17.453125" style="205" bestFit="1" customWidth="1"/>
    <col min="9" max="9" width="19.1796875" style="203" bestFit="1" customWidth="1"/>
    <col min="10" max="10" width="19.54296875" style="203" bestFit="1" customWidth="1"/>
    <col min="11" max="11" width="16.54296875" style="141" customWidth="1"/>
    <col min="12" max="16384" width="11.453125" style="141"/>
  </cols>
  <sheetData>
    <row r="1" spans="1:14" s="20" customFormat="1" ht="15" customHeight="1" x14ac:dyDescent="0.25">
      <c r="A1" s="260">
        <v>0</v>
      </c>
      <c r="B1" s="261"/>
      <c r="C1" s="261"/>
      <c r="D1" s="261"/>
      <c r="E1" s="261"/>
      <c r="F1" s="106"/>
      <c r="G1" s="199"/>
      <c r="H1" s="199"/>
      <c r="I1" s="200"/>
      <c r="J1" s="200"/>
    </row>
    <row r="2" spans="1:14" s="20" customFormat="1" ht="12" customHeight="1" x14ac:dyDescent="0.25">
      <c r="A2" s="263"/>
      <c r="B2" s="264"/>
      <c r="C2" s="264"/>
      <c r="D2" s="264"/>
      <c r="E2" s="264"/>
      <c r="F2" s="107"/>
      <c r="G2" s="201"/>
      <c r="H2" s="201"/>
      <c r="I2" s="200"/>
      <c r="J2" s="200"/>
      <c r="K2" s="211"/>
    </row>
    <row r="3" spans="1:14" s="20" customFormat="1" ht="12" customHeight="1" x14ac:dyDescent="0.25">
      <c r="A3" s="263"/>
      <c r="B3" s="264"/>
      <c r="C3" s="264"/>
      <c r="D3" s="264"/>
      <c r="E3" s="264"/>
      <c r="F3" s="107"/>
      <c r="G3" s="201"/>
      <c r="H3" s="201"/>
      <c r="I3" s="200"/>
      <c r="J3" s="200"/>
      <c r="K3" s="211"/>
    </row>
    <row r="4" spans="1:14" s="20" customFormat="1" ht="19.5" customHeight="1" x14ac:dyDescent="0.25">
      <c r="A4" s="263"/>
      <c r="B4" s="264"/>
      <c r="C4" s="264"/>
      <c r="D4" s="264"/>
      <c r="E4" s="264"/>
      <c r="F4" s="107"/>
      <c r="G4" s="201"/>
      <c r="H4" s="201"/>
      <c r="I4" s="200"/>
      <c r="J4" s="200"/>
      <c r="K4" s="211"/>
    </row>
    <row r="5" spans="1:14" s="20" customFormat="1" ht="6" customHeight="1" thickBot="1" x14ac:dyDescent="0.3">
      <c r="A5" s="263"/>
      <c r="B5" s="264"/>
      <c r="C5" s="264"/>
      <c r="D5" s="264"/>
      <c r="E5" s="264"/>
      <c r="F5" s="107"/>
      <c r="G5" s="201"/>
      <c r="H5" s="201"/>
      <c r="I5" s="200"/>
      <c r="J5" s="200"/>
      <c r="K5" s="211"/>
    </row>
    <row r="6" spans="1:14" ht="15.75" customHeight="1" thickBot="1" x14ac:dyDescent="0.4">
      <c r="A6" s="388" t="str">
        <f>CostoProductosServicio!A6</f>
        <v>CONVOCATORIA PÚBLICA N° XXX - 2020</v>
      </c>
      <c r="B6" s="389"/>
      <c r="C6" s="389"/>
      <c r="D6" s="389"/>
      <c r="E6" s="390"/>
      <c r="F6" s="108"/>
      <c r="G6" s="202"/>
      <c r="H6" s="202"/>
      <c r="K6" s="209"/>
    </row>
    <row r="7" spans="1:14" ht="15.75" customHeight="1" thickBot="1" x14ac:dyDescent="0.4">
      <c r="A7" s="391" t="s">
        <v>149</v>
      </c>
      <c r="B7" s="392"/>
      <c r="C7" s="392"/>
      <c r="D7" s="392"/>
      <c r="E7" s="393"/>
      <c r="F7" s="109"/>
      <c r="G7" s="204"/>
      <c r="H7" s="204"/>
      <c r="K7" s="209"/>
    </row>
    <row r="8" spans="1:14" ht="33" customHeight="1" thickBot="1" x14ac:dyDescent="0.4">
      <c r="A8" s="110" t="s">
        <v>17</v>
      </c>
      <c r="B8" s="394" t="s">
        <v>138</v>
      </c>
      <c r="C8" s="395"/>
      <c r="D8" s="395"/>
      <c r="E8" s="111" t="s">
        <v>150</v>
      </c>
      <c r="F8" s="112"/>
      <c r="G8" s="203"/>
      <c r="H8" s="203"/>
      <c r="K8" s="210"/>
      <c r="L8" s="210"/>
      <c r="M8" s="210"/>
      <c r="N8" s="210"/>
    </row>
    <row r="9" spans="1:14" ht="18" customHeight="1" thickBot="1" x14ac:dyDescent="0.4">
      <c r="A9" s="113">
        <f>CostoProductosServicio!A10</f>
        <v>2</v>
      </c>
      <c r="B9" s="396" t="str">
        <f>CostoProductosServicio!B10</f>
        <v>Implementación</v>
      </c>
      <c r="C9" s="396"/>
      <c r="D9" s="397"/>
      <c r="E9" s="227">
        <f>CostoProductosServicio!H10</f>
        <v>0</v>
      </c>
      <c r="F9" s="114" t="e">
        <f>#REF!</f>
        <v>#REF!</v>
      </c>
      <c r="G9" s="223"/>
      <c r="H9" s="223"/>
      <c r="I9" s="224"/>
      <c r="J9" s="225"/>
      <c r="K9" s="226"/>
      <c r="L9" s="210"/>
      <c r="M9" s="210"/>
      <c r="N9" s="210"/>
    </row>
    <row r="10" spans="1:14" ht="15" customHeight="1" thickBot="1" x14ac:dyDescent="0.4">
      <c r="A10" s="115"/>
      <c r="B10" s="398" t="s">
        <v>151</v>
      </c>
      <c r="C10" s="399"/>
      <c r="D10" s="400"/>
      <c r="E10" s="228">
        <f>SUM(E9:E9)</f>
        <v>0</v>
      </c>
      <c r="F10" s="112" t="e">
        <f>#REF!</f>
        <v>#REF!</v>
      </c>
      <c r="G10" s="226"/>
      <c r="H10" s="226"/>
      <c r="I10" s="226"/>
      <c r="J10" s="226"/>
      <c r="K10" s="226"/>
      <c r="L10" s="210"/>
      <c r="M10" s="210"/>
      <c r="N10" s="210"/>
    </row>
    <row r="11" spans="1:14" x14ac:dyDescent="0.35">
      <c r="A11" s="116"/>
      <c r="B11" s="117"/>
      <c r="C11" s="117"/>
      <c r="D11" s="117"/>
      <c r="E11" s="93"/>
      <c r="F11" s="118"/>
      <c r="K11" s="210"/>
      <c r="L11" s="210"/>
      <c r="M11" s="210"/>
      <c r="N11" s="210"/>
    </row>
    <row r="12" spans="1:14" x14ac:dyDescent="0.35">
      <c r="A12" s="93"/>
      <c r="B12" s="117"/>
      <c r="C12" s="117"/>
      <c r="D12" s="117"/>
      <c r="E12" s="93"/>
      <c r="F12" s="118"/>
      <c r="K12" s="210"/>
      <c r="L12" s="210"/>
      <c r="M12" s="210"/>
      <c r="N12" s="210"/>
    </row>
    <row r="13" spans="1:14" ht="15" thickBot="1" x14ac:dyDescent="0.4">
      <c r="A13" s="117"/>
      <c r="B13" s="117"/>
      <c r="C13" s="117"/>
      <c r="D13" s="93"/>
      <c r="E13" s="93"/>
      <c r="F13" s="118"/>
      <c r="K13" s="210"/>
      <c r="L13" s="210"/>
      <c r="M13" s="210"/>
      <c r="N13" s="210"/>
    </row>
    <row r="14" spans="1:14" ht="15.75" customHeight="1" thickBot="1" x14ac:dyDescent="0.4">
      <c r="A14" s="401" t="s">
        <v>152</v>
      </c>
      <c r="B14" s="399"/>
      <c r="C14" s="402"/>
      <c r="D14" s="119">
        <f>E9</f>
        <v>0</v>
      </c>
      <c r="E14" s="120">
        <v>22500000</v>
      </c>
      <c r="F14" s="118"/>
      <c r="H14" s="203"/>
      <c r="K14" s="209"/>
    </row>
    <row r="15" spans="1:14" x14ac:dyDescent="0.35">
      <c r="A15" s="93"/>
      <c r="B15" s="93"/>
      <c r="C15" s="93"/>
      <c r="D15" s="93"/>
      <c r="E15" s="93"/>
      <c r="F15" s="118"/>
      <c r="K15" s="209"/>
    </row>
    <row r="16" spans="1:14" ht="15" thickBot="1" x14ac:dyDescent="0.4">
      <c r="A16" s="93"/>
      <c r="B16" s="93"/>
      <c r="C16" s="93"/>
      <c r="D16" s="93"/>
      <c r="E16" s="93"/>
      <c r="F16" s="118"/>
      <c r="K16" s="209"/>
    </row>
    <row r="17" spans="1:11" x14ac:dyDescent="0.35">
      <c r="A17" s="93"/>
      <c r="B17" s="383" t="s">
        <v>121</v>
      </c>
      <c r="C17" s="384"/>
      <c r="D17" s="342"/>
      <c r="E17" s="317"/>
      <c r="F17" s="121"/>
      <c r="G17" s="206"/>
      <c r="K17" s="209"/>
    </row>
    <row r="18" spans="1:11" x14ac:dyDescent="0.35">
      <c r="A18" s="93"/>
      <c r="B18" s="375" t="s">
        <v>88</v>
      </c>
      <c r="C18" s="376"/>
      <c r="D18" s="343"/>
      <c r="E18" s="305"/>
      <c r="F18" s="121"/>
      <c r="G18" s="206"/>
      <c r="K18" s="209"/>
    </row>
    <row r="19" spans="1:11" x14ac:dyDescent="0.35">
      <c r="A19" s="93"/>
      <c r="B19" s="375" t="s">
        <v>89</v>
      </c>
      <c r="C19" s="376"/>
      <c r="D19" s="343"/>
      <c r="E19" s="305"/>
      <c r="F19" s="121"/>
      <c r="G19" s="206"/>
      <c r="K19" s="209"/>
    </row>
    <row r="20" spans="1:11" ht="15" thickBot="1" x14ac:dyDescent="0.4">
      <c r="A20" s="93"/>
      <c r="B20" s="377" t="s">
        <v>90</v>
      </c>
      <c r="C20" s="378"/>
      <c r="D20" s="344"/>
      <c r="E20" s="308"/>
      <c r="F20" s="121"/>
      <c r="G20" s="206"/>
      <c r="K20" s="209"/>
    </row>
    <row r="21" spans="1:11" x14ac:dyDescent="0.35">
      <c r="A21" s="93"/>
      <c r="B21" s="93"/>
      <c r="C21" s="93"/>
      <c r="D21" s="93"/>
      <c r="E21" s="93"/>
      <c r="F21" s="118"/>
      <c r="K21" s="209"/>
    </row>
    <row r="22" spans="1:11" x14ac:dyDescent="0.35">
      <c r="A22" s="96"/>
      <c r="B22" s="96"/>
      <c r="C22" s="96"/>
      <c r="D22" s="96"/>
      <c r="E22" s="96"/>
      <c r="F22" s="122"/>
      <c r="K22" s="209"/>
    </row>
    <row r="23" spans="1:11" ht="15" thickBot="1" x14ac:dyDescent="0.4">
      <c r="A23" s="123"/>
      <c r="B23" s="124"/>
      <c r="C23" s="124"/>
      <c r="D23" s="124"/>
      <c r="E23" s="96"/>
      <c r="F23" s="122"/>
      <c r="K23" s="209"/>
    </row>
    <row r="24" spans="1:11" ht="16" thickBot="1" x14ac:dyDescent="0.4">
      <c r="A24" s="123"/>
      <c r="B24" s="125" t="s">
        <v>153</v>
      </c>
      <c r="C24" s="126"/>
      <c r="D24" s="126"/>
      <c r="E24" s="127"/>
      <c r="F24" s="128"/>
      <c r="G24" s="207"/>
      <c r="K24" s="209"/>
    </row>
    <row r="25" spans="1:11" ht="60" customHeight="1" thickBot="1" x14ac:dyDescent="0.4">
      <c r="A25" s="123"/>
      <c r="B25" s="403" t="s">
        <v>154</v>
      </c>
      <c r="C25" s="404"/>
      <c r="D25" s="404"/>
      <c r="E25" s="96"/>
      <c r="F25" s="122"/>
      <c r="K25" s="209"/>
    </row>
    <row r="26" spans="1:11" x14ac:dyDescent="0.35">
      <c r="A26" s="123"/>
      <c r="B26" s="124"/>
      <c r="C26" s="124"/>
      <c r="D26" s="124"/>
      <c r="E26" s="96"/>
      <c r="F26" s="122"/>
      <c r="K26" s="209"/>
    </row>
    <row r="27" spans="1:11" x14ac:dyDescent="0.35">
      <c r="A27" s="123"/>
      <c r="B27" s="124"/>
      <c r="C27" s="124"/>
      <c r="D27" s="124"/>
      <c r="E27" s="96"/>
      <c r="F27" s="122"/>
      <c r="K27" s="209"/>
    </row>
    <row r="28" spans="1:11" x14ac:dyDescent="0.35">
      <c r="A28" s="123"/>
      <c r="B28" s="124"/>
      <c r="C28" s="124"/>
      <c r="D28" s="124"/>
      <c r="E28" s="96"/>
      <c r="F28" s="122"/>
      <c r="K28" s="209"/>
    </row>
    <row r="29" spans="1:11" x14ac:dyDescent="0.35">
      <c r="A29" s="123"/>
      <c r="B29" s="124"/>
      <c r="C29" s="124"/>
      <c r="D29" s="124"/>
      <c r="E29" s="96"/>
      <c r="F29" s="122"/>
      <c r="K29" s="209"/>
    </row>
    <row r="30" spans="1:11" s="142" customFormat="1" x14ac:dyDescent="0.35">
      <c r="A30" s="123"/>
      <c r="B30" s="124"/>
      <c r="C30" s="124"/>
      <c r="D30" s="124"/>
      <c r="E30" s="96"/>
      <c r="F30" s="122"/>
      <c r="G30" s="205"/>
      <c r="H30" s="205"/>
      <c r="I30" s="205"/>
      <c r="J30" s="205"/>
      <c r="K30" s="212"/>
    </row>
    <row r="31" spans="1:11" s="142" customFormat="1" x14ac:dyDescent="0.35">
      <c r="A31" s="123"/>
      <c r="B31" s="124"/>
      <c r="C31" s="124" t="s">
        <v>147</v>
      </c>
      <c r="D31" s="124"/>
      <c r="E31" s="96"/>
      <c r="F31" s="122"/>
      <c r="G31" s="205"/>
      <c r="H31" s="205"/>
      <c r="I31" s="205"/>
      <c r="J31" s="205"/>
      <c r="K31" s="212"/>
    </row>
    <row r="32" spans="1:11" s="142" customFormat="1" x14ac:dyDescent="0.35">
      <c r="A32" s="123"/>
      <c r="B32" s="124"/>
      <c r="C32" s="124" t="s">
        <v>148</v>
      </c>
      <c r="D32" s="124"/>
      <c r="E32" s="96"/>
      <c r="F32" s="122"/>
      <c r="G32" s="205"/>
      <c r="H32" s="205"/>
      <c r="I32" s="205"/>
      <c r="J32" s="205"/>
      <c r="K32" s="212"/>
    </row>
    <row r="33" spans="1:11" s="142" customFormat="1" x14ac:dyDescent="0.35">
      <c r="A33" s="123"/>
      <c r="B33" s="124"/>
      <c r="C33" s="124"/>
      <c r="D33" s="124"/>
      <c r="E33" s="96"/>
      <c r="F33" s="122"/>
      <c r="G33" s="205"/>
      <c r="H33" s="205"/>
      <c r="I33" s="205"/>
      <c r="J33" s="205"/>
      <c r="K33" s="212"/>
    </row>
    <row r="34" spans="1:11" s="142" customFormat="1" x14ac:dyDescent="0.35">
      <c r="A34" s="123"/>
      <c r="B34" s="124"/>
      <c r="C34" s="124"/>
      <c r="D34" s="124"/>
      <c r="E34" s="96"/>
      <c r="F34" s="122"/>
      <c r="G34" s="205"/>
      <c r="H34" s="205"/>
      <c r="I34" s="205"/>
      <c r="J34" s="205"/>
      <c r="K34" s="212"/>
    </row>
    <row r="35" spans="1:11" s="142" customFormat="1" x14ac:dyDescent="0.35">
      <c r="A35" s="123"/>
      <c r="B35" s="124"/>
      <c r="C35" s="124"/>
      <c r="D35" s="124"/>
      <c r="E35" s="96"/>
      <c r="F35" s="122"/>
      <c r="G35" s="205"/>
      <c r="H35" s="205"/>
      <c r="I35" s="205"/>
      <c r="J35" s="205"/>
      <c r="K35" s="212"/>
    </row>
    <row r="36" spans="1:11" s="142" customFormat="1" x14ac:dyDescent="0.35">
      <c r="A36" s="123"/>
      <c r="B36" s="124"/>
      <c r="C36" s="124"/>
      <c r="D36" s="124"/>
      <c r="E36" s="96"/>
      <c r="F36" s="122"/>
      <c r="G36" s="205"/>
      <c r="H36" s="205"/>
      <c r="I36" s="205"/>
      <c r="J36" s="205"/>
      <c r="K36" s="212"/>
    </row>
    <row r="37" spans="1:11" s="142" customFormat="1" x14ac:dyDescent="0.35">
      <c r="A37" s="123"/>
      <c r="B37" s="124"/>
      <c r="C37" s="124"/>
      <c r="D37" s="124"/>
      <c r="E37" s="96"/>
      <c r="F37" s="122"/>
      <c r="G37" s="205"/>
      <c r="H37" s="205"/>
      <c r="I37" s="205"/>
      <c r="J37" s="205"/>
      <c r="K37" s="212"/>
    </row>
    <row r="38" spans="1:11" s="142" customFormat="1" x14ac:dyDescent="0.35">
      <c r="A38" s="123"/>
      <c r="B38" s="124"/>
      <c r="C38" s="124"/>
      <c r="D38" s="124"/>
      <c r="E38" s="96"/>
      <c r="F38" s="122"/>
      <c r="G38" s="205"/>
      <c r="H38" s="205"/>
      <c r="I38" s="205"/>
      <c r="J38" s="205"/>
      <c r="K38" s="212"/>
    </row>
    <row r="39" spans="1:11" s="142" customFormat="1" x14ac:dyDescent="0.35">
      <c r="A39" s="123"/>
      <c r="B39" s="124"/>
      <c r="C39" s="124"/>
      <c r="D39" s="124"/>
      <c r="E39" s="96"/>
      <c r="F39" s="122"/>
      <c r="G39" s="205"/>
      <c r="H39" s="205"/>
      <c r="I39" s="205"/>
      <c r="J39" s="205"/>
      <c r="K39" s="212"/>
    </row>
  </sheetData>
  <sheetProtection sheet="1" formatCells="0" formatColumns="0" selectLockedCells="1"/>
  <mergeCells count="16">
    <mergeCell ref="B10:D10"/>
    <mergeCell ref="A14:C14"/>
    <mergeCell ref="B17:C17"/>
    <mergeCell ref="D17:E17"/>
    <mergeCell ref="B25:D25"/>
    <mergeCell ref="B18:C18"/>
    <mergeCell ref="D18:E18"/>
    <mergeCell ref="B19:C19"/>
    <mergeCell ref="D19:E19"/>
    <mergeCell ref="B20:C20"/>
    <mergeCell ref="D20:E20"/>
    <mergeCell ref="A1:E5"/>
    <mergeCell ref="A6:E6"/>
    <mergeCell ref="A7:E7"/>
    <mergeCell ref="B8:D8"/>
    <mergeCell ref="B9:D9"/>
  </mergeCells>
  <conditionalFormatting sqref="E10">
    <cfRule type="cellIs" dxfId="1" priority="2" operator="lessThanOrEqual">
      <formula>$E$14</formula>
    </cfRule>
    <cfRule type="cellIs" dxfId="0" priority="3" operator="greaterThan">
      <formula>$E$14</formula>
    </cfRule>
  </conditionalFormatting>
  <pageMargins left="0.7" right="0.7" top="0.75" bottom="0.75" header="0.3" footer="0.3"/>
  <pageSetup scale="48"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1" id="{48633C44-37FE-4EB9-A176-E109A396EB1E}">
            <x14:iconSet iconSet="3Symbols" custom="1">
              <x14:cfvo type="percent">
                <xm:f>0</xm:f>
              </x14:cfvo>
              <x14:cfvo type="num">
                <xm:f>$E$14</xm:f>
              </x14:cfvo>
              <x14:cfvo type="num" gte="0">
                <xm:f>$E$14</xm:f>
              </x14:cfvo>
              <x14:cfIcon iconSet="3Symbols" iconId="2"/>
              <x14:cfIcon iconSet="3Symbols" iconId="2"/>
              <x14:cfIcon iconSet="3Symbols" iconId="0"/>
            </x14:iconSet>
          </x14:cfRule>
          <xm:sqref>E10</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0CE914397DBF64E84808B0F885A931F" ma:contentTypeVersion="13" ma:contentTypeDescription="Crear nuevo documento." ma:contentTypeScope="" ma:versionID="cd85aed9e2b7735b463ad47428be46ff">
  <xsd:schema xmlns:xsd="http://www.w3.org/2001/XMLSchema" xmlns:xs="http://www.w3.org/2001/XMLSchema" xmlns:p="http://schemas.microsoft.com/office/2006/metadata/properties" xmlns:ns3="55f0b56b-534a-471c-a4eb-9a2426c038dd" xmlns:ns4="88b9c26c-7e47-4ed1-81f1-f12b584608c0" targetNamespace="http://schemas.microsoft.com/office/2006/metadata/properties" ma:root="true" ma:fieldsID="de8477f0d262049028e3be8de5053acb" ns3:_="" ns4:_="">
    <xsd:import namespace="55f0b56b-534a-471c-a4eb-9a2426c038dd"/>
    <xsd:import namespace="88b9c26c-7e47-4ed1-81f1-f12b584608c0"/>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DateTaken" minOccurs="0"/>
                <xsd:element ref="ns3:MediaServiceLocation" minOccurs="0"/>
                <xsd:element ref="ns4:SharedWithUsers" minOccurs="0"/>
                <xsd:element ref="ns4:SharedWithDetails" minOccurs="0"/>
                <xsd:element ref="ns4:SharingHintHash"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f0b56b-534a-471c-a4eb-9a2426c038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b9c26c-7e47-4ed1-81f1-f12b584608c0"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SharingHintHash" ma:index="18"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F58390-0373-4638-B0DE-812E6760C5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f0b56b-534a-471c-a4eb-9a2426c038dd"/>
    <ds:schemaRef ds:uri="88b9c26c-7e47-4ed1-81f1-f12b584608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07ECED-76F1-4F0E-84D7-E1DBF1DB1ADD}">
  <ds:schemaRefs>
    <ds:schemaRef ds:uri="http://schemas.microsoft.com/office/2006/documentManagement/types"/>
    <ds:schemaRef ds:uri="http://schemas.microsoft.com/office/infopath/2007/PartnerControls"/>
    <ds:schemaRef ds:uri="http://purl.org/dc/terms/"/>
    <ds:schemaRef ds:uri="88b9c26c-7e47-4ed1-81f1-f12b584608c0"/>
    <ds:schemaRef ds:uri="http://schemas.microsoft.com/office/2006/metadata/properties"/>
    <ds:schemaRef ds:uri="http://purl.org/dc/dcmitype/"/>
    <ds:schemaRef ds:uri="55f0b56b-534a-471c-a4eb-9a2426c038dd"/>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9571F5AC-8EBB-46B6-9621-95097420FBC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Indice</vt:lpstr>
      <vt:lpstr>EMR </vt:lpstr>
      <vt:lpstr>TalentoHumano</vt:lpstr>
      <vt:lpstr>Experiencia</vt:lpstr>
      <vt:lpstr>CostoProductosServicio</vt:lpstr>
      <vt:lpstr>TotalCostos</vt:lpstr>
      <vt:lpstr>CostoProductosServicio!Área_de_impresión</vt:lpstr>
      <vt:lpstr>'EMR '!Área_de_impresión</vt:lpstr>
      <vt:lpstr>Experiencia!Área_de_impresión</vt:lpstr>
      <vt:lpstr>TalentoHumano!Área_de_impresión</vt:lpstr>
      <vt:lpstr>TotalCostos!Área_de_impresión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LUCHITO</dc:creator>
  <cp:keywords/>
  <dc:description/>
  <cp:lastModifiedBy>Henry Humberto Parra Burbano</cp:lastModifiedBy>
  <cp:revision/>
  <dcterms:created xsi:type="dcterms:W3CDTF">2015-10-31T16:12:13Z</dcterms:created>
  <dcterms:modified xsi:type="dcterms:W3CDTF">2020-07-10T20:55:39Z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0x01010070CE914397DBF64E84808B0F885A931F</vt:lpwstr>
  </property>
</Properties>
</file>