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UBLICACIONES - 2020\CONVOCATORIA PÚBLICA\481-2020\"/>
    </mc:Choice>
  </mc:AlternateContent>
  <xr:revisionPtr revIDLastSave="0" documentId="8_{252A5650-194A-4CC8-B372-B8279B64F65C}" xr6:coauthVersionLast="45" xr6:coauthVersionMax="45" xr10:uidLastSave="{00000000-0000-0000-0000-000000000000}"/>
  <bookViews>
    <workbookView xWindow="-120" yWindow="-120" windowWidth="29040" windowHeight="15840" xr2:uid="{FD2ABCD9-3817-4CCD-9EBF-DCD75BC56782}"/>
  </bookViews>
  <sheets>
    <sheet name="PROG OBRAS Y PERFILE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4" l="1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I6" i="4" l="1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 l="1"/>
  <c r="H25" i="4"/>
  <c r="G25" i="4"/>
  <c r="F5" i="4" l="1"/>
  <c r="I5" i="4" s="1"/>
  <c r="F25" i="4" l="1"/>
  <c r="I2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Andres Noguera Martinez</author>
  </authors>
  <commentList>
    <comment ref="D15" authorId="0" shapeId="0" xr:uid="{0A47396F-DEEA-4336-B88E-7CF78CAB09DF}">
      <text>
        <r>
          <rPr>
            <b/>
            <sz val="9"/>
            <color indexed="81"/>
            <rFont val="Tahoma"/>
            <family val="2"/>
          </rPr>
          <t>Carlos Andres Noguera Martinez:</t>
        </r>
        <r>
          <rPr>
            <sz val="9"/>
            <color indexed="81"/>
            <rFont val="Tahoma"/>
            <family val="2"/>
          </rPr>
          <t xml:space="preserve">
tiene valores en vigencia futura. Se incluye?</t>
        </r>
      </text>
    </comment>
  </commentList>
</comments>
</file>

<file path=xl/sharedStrings.xml><?xml version="1.0" encoding="utf-8"?>
<sst xmlns="http://schemas.openxmlformats.org/spreadsheetml/2006/main" count="101" uniqueCount="80">
  <si>
    <t>TOTAL</t>
  </si>
  <si>
    <t>AÑO 2020</t>
  </si>
  <si>
    <t>AÑO 2021</t>
  </si>
  <si>
    <t>AÑO 2022</t>
  </si>
  <si>
    <t>PRESUPUESTO 2020</t>
  </si>
  <si>
    <t>PRESUPUESTO 2021</t>
  </si>
  <si>
    <t>PRESUPUESTO 2022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</si>
  <si>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</si>
  <si>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</si>
  <si>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</si>
  <si>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</si>
  <si>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</si>
  <si>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</si>
  <si>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</si>
  <si>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</si>
  <si>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</si>
  <si>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</si>
  <si>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</si>
  <si>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</si>
  <si>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2.1</t>
  </si>
  <si>
    <t>Reforzamiento del edificio administrativo
EDIFICIO A</t>
  </si>
  <si>
    <t xml:space="preserve">Edificio Administrativo Patrimonio Histórico Reforzado </t>
  </si>
  <si>
    <t>3.1</t>
  </si>
  <si>
    <t>Edificio administrativo 
EDIFICIO A</t>
  </si>
  <si>
    <t xml:space="preserve">Reordenamiento y adecuación de espacios
 </t>
  </si>
  <si>
    <t>3.25</t>
  </si>
  <si>
    <t>5.4</t>
  </si>
  <si>
    <t>Modernización cuartos eléctricos
TODOS LOS EDIFICIOS</t>
  </si>
  <si>
    <t>Adaptación de cuartos eléctricos a la normatividad vigente RETIE y RETILAP incluye cambio de puertas, marquillados de redes, ventilación aire acondicionado, instalación de controles biométricos, entre otras.  El INC cuenta con setenta y cinco (75) cuartos eléctricos se iniciará con adecuación de los principales cuartos doce (12) en total.</t>
  </si>
  <si>
    <t>5.21</t>
  </si>
  <si>
    <t xml:space="preserve">Modernización Calderas </t>
  </si>
  <si>
    <t>Nuevas tecnologias para agua caliente y vapor (Calderas)</t>
  </si>
  <si>
    <t>5.22</t>
  </si>
  <si>
    <t>5.23</t>
  </si>
  <si>
    <t>Adecuacion espacios INC</t>
  </si>
  <si>
    <t>5.24</t>
  </si>
  <si>
    <t>Obras Electricas  contingencia  nuevos puestos y adecuaciones de reforzamiento</t>
  </si>
  <si>
    <t>CODIGO</t>
  </si>
  <si>
    <t>UBICACIÓN</t>
  </si>
  <si>
    <t>DESCRIPCIÓN</t>
  </si>
  <si>
    <t>ITEM</t>
  </si>
  <si>
    <t>3.13</t>
  </si>
  <si>
    <t>Unidad de atención prioritaria EDIFICIO C</t>
  </si>
  <si>
    <t>Construcción unidad de atención prioritaria piso 3 - 320 M2 / Unidades funcionales Hematología</t>
  </si>
  <si>
    <t>3.14</t>
  </si>
  <si>
    <t>Terraza de descanso piso 8
EDIFICIO C</t>
  </si>
  <si>
    <t>Diseño y construcción área de café de descanso terraza piso 8 y paisajismo</t>
  </si>
  <si>
    <t>Diseño y construcción área de café de descanso terraza piso 8 y paisajismo CUBIERTA</t>
  </si>
  <si>
    <t>3.23</t>
  </si>
  <si>
    <t>Ampliación central de mezclas piso 2
EDIFICIO D</t>
  </si>
  <si>
    <t xml:space="preserve">Ampliación y remodelación área central de mezclas piso 2 (Incluye acabado de muros y techos en poliaspártico - 95 M2 de intervención </t>
  </si>
  <si>
    <t xml:space="preserve">Area central de mezclas piso 2  ampliación sistema de ventilación mecánica HVAC - 95 M2 de intervención </t>
  </si>
  <si>
    <t>3.24</t>
  </si>
  <si>
    <t>Construccion edificio de Patología
EDIFICIO D</t>
  </si>
  <si>
    <t>construcción  de los espacios que conforman el servicio de Patologia para el correcto funcionamiento del mismo, dando cumplimiento de estándares y normatividad vigente para entidades prestadores de servicio en salud como mejora en la infraestructura.</t>
  </si>
  <si>
    <t>Central de mezclas piso 2 EDIFICIO D</t>
  </si>
  <si>
    <t xml:space="preserve">Cambio, suministro e instalación de puertas herméticas e instalación de pass through área de central de mezclas piso 2  (10 puertas y 3 pass through) </t>
  </si>
  <si>
    <t>5.1</t>
  </si>
  <si>
    <t xml:space="preserve">Cambio de Ascensores
del INC .  </t>
  </si>
  <si>
    <t>Suministro e Instalación Ascensores  del INC .  Cambio de  tres (3)  unidades hospitalización.(med nuclear, hospitalizacion , patologia)</t>
  </si>
  <si>
    <t>Adecuación de áreas por nuevas tecnologías
TODOS LOS EDIFICIOS</t>
  </si>
  <si>
    <t>5.5</t>
  </si>
  <si>
    <t>Obras de reordenamiento para instalación de nuevos equipos tecnológicos (centro de computo - cableado)</t>
  </si>
  <si>
    <t>Sistema detección de incendios
TODOS LOS EDIFICIOS</t>
  </si>
  <si>
    <t>Suministro, instalación e implementación del sistema  detección de incendios en el INC</t>
  </si>
  <si>
    <t>5.6</t>
  </si>
  <si>
    <t>5.7</t>
  </si>
  <si>
    <t>Sistema de extinción de incendios
TODOS LOS EDIFICIOS</t>
  </si>
  <si>
    <t>Suministro, instalación e implementación  del sistema de extinción  incendios en el INC</t>
  </si>
  <si>
    <t>5.11</t>
  </si>
  <si>
    <t>Accesibilidad de espacios físicos
TODOS LOS EDIFICIOS</t>
  </si>
  <si>
    <t>Ejecutar planes de accesibilidad en los cinco edificios (administrativo, hospitalización, consulta externa, apoyo, medicina nuclear)</t>
  </si>
  <si>
    <t>5.16</t>
  </si>
  <si>
    <t>Comedor principal 
EDIFICIO C</t>
  </si>
  <si>
    <t xml:space="preserve">Adecuación y mantenimiento comedor principal  central - 175 M2 </t>
  </si>
  <si>
    <t xml:space="preserve">Subestación electrica.
 TODOS LOS EDIFICIOS </t>
  </si>
  <si>
    <t>Subestación electrica.
 TODOS LOS EDIFICIOS</t>
  </si>
  <si>
    <t>DURACION ESTIMADA (MESES)</t>
  </si>
  <si>
    <t xml:space="preserve">Obras de reordenamiento y adecuación de espacios fisicos administrativos contingencia  nuevos puestos y adecuaciones de reforzamiento  edif administrativo. </t>
  </si>
  <si>
    <t>ANEXO No. 11 - PROGRAMACION ESTIMADA DE EQUIPOS Vs OBRAS A CONTRATAR POR EL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</si>
</sst>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24"/>
      <color theme="1"/>
      <name val="Arial"/>
      <family val="2"/>
    </font>
    <font>
      <sz val="18"/>
      <color theme="1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Arial"/>
      <family val="2"/>
    </font>
    <font>
      <sz val="12"/>
      <name val="Arial"/>
      <family val="2"/>
    </font>
    <font>
      <sz val="10"/>
      <color theme="8" tint="0.79998168889431442"/>
      <name val="Arial"/>
      <family val="2"/>
    </font>
    <font>
      <sz val="11"/>
      <color theme="8" tint="0.7999816888943144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4" fillId="2" borderId="1" xfId="3" applyFont="1" applyFill="1" applyBorder="1" applyAlignment="1" applyProtection="1">
      <alignment horizontal="center" vertical="center" textRotation="90" wrapText="1"/>
      <protection locked="0"/>
    </xf>
    <xf numFmtId="0" fontId="4" fillId="2" borderId="1" xfId="3" applyFont="1" applyFill="1" applyBorder="1" applyAlignment="1" applyProtection="1">
      <alignment horizontal="center" vertical="center" textRotation="90"/>
      <protection locked="0"/>
    </xf>
    <xf numFmtId="164" fontId="2" fillId="0" borderId="1" xfId="2" applyFont="1" applyFill="1" applyBorder="1" applyAlignment="1" applyProtection="1">
      <alignment horizontal="center" vertical="center" wrapText="1"/>
      <protection locked="0"/>
    </xf>
    <xf numFmtId="164" fontId="2" fillId="0" borderId="1" xfId="2" applyFont="1" applyBorder="1" applyAlignment="1" applyProtection="1">
      <alignment vertical="center" wrapText="1"/>
      <protection locked="0"/>
    </xf>
    <xf numFmtId="164" fontId="2" fillId="3" borderId="1" xfId="2" applyFont="1" applyFill="1" applyBorder="1" applyAlignment="1" applyProtection="1">
      <alignment vertical="center" wrapText="1"/>
      <protection locked="0"/>
    </xf>
    <xf numFmtId="164" fontId="2" fillId="0" borderId="1" xfId="2" applyFont="1" applyBorder="1" applyAlignment="1" applyProtection="1">
      <alignment horizontal="center" vertical="center" wrapText="1"/>
      <protection locked="0"/>
    </xf>
    <xf numFmtId="164" fontId="7" fillId="0" borderId="1" xfId="2" applyFont="1" applyFill="1" applyBorder="1" applyAlignment="1" applyProtection="1">
      <alignment horizontal="center" vertical="center"/>
      <protection locked="0"/>
    </xf>
    <xf numFmtId="164" fontId="7" fillId="0" borderId="1" xfId="2" applyFont="1" applyFill="1" applyBorder="1" applyAlignment="1" applyProtection="1">
      <alignment horizontal="center" vertical="center" wrapText="1"/>
      <protection locked="0"/>
    </xf>
    <xf numFmtId="0" fontId="4" fillId="2" borderId="4" xfId="3" applyFont="1" applyFill="1" applyBorder="1" applyAlignment="1" applyProtection="1">
      <alignment horizontal="center" vertical="center" textRotation="90" wrapText="1"/>
      <protection locked="0"/>
    </xf>
    <xf numFmtId="0" fontId="5" fillId="0" borderId="1" xfId="3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1" xfId="3" applyFont="1" applyBorder="1" applyAlignment="1" applyProtection="1">
      <alignment vertical="center" wrapText="1"/>
      <protection locked="0"/>
    </xf>
    <xf numFmtId="42" fontId="9" fillId="0" borderId="1" xfId="0" applyNumberFormat="1" applyFont="1" applyBorder="1" applyAlignment="1">
      <alignment horizontal="right" vertical="center"/>
    </xf>
    <xf numFmtId="166" fontId="9" fillId="0" borderId="0" xfId="1" applyNumberFormat="1" applyFont="1" applyBorder="1" applyAlignment="1">
      <alignment horizontal="right" vertical="center"/>
    </xf>
    <xf numFmtId="0" fontId="9" fillId="0" borderId="12" xfId="0" applyFont="1" applyBorder="1"/>
    <xf numFmtId="0" fontId="9" fillId="0" borderId="5" xfId="0" applyFont="1" applyBorder="1"/>
    <xf numFmtId="165" fontId="9" fillId="0" borderId="0" xfId="0" applyNumberFormat="1" applyFont="1"/>
    <xf numFmtId="0" fontId="9" fillId="0" borderId="0" xfId="0" applyFont="1" applyAlignment="1">
      <alignment vertical="center"/>
    </xf>
    <xf numFmtId="44" fontId="9" fillId="0" borderId="0" xfId="0" applyNumberFormat="1" applyFont="1"/>
    <xf numFmtId="44" fontId="9" fillId="0" borderId="0" xfId="0" applyNumberFormat="1" applyFont="1" applyAlignment="1">
      <alignment wrapText="1"/>
    </xf>
    <xf numFmtId="0" fontId="2" fillId="3" borderId="1" xfId="3" applyFont="1" applyFill="1" applyBorder="1" applyAlignment="1" applyProtection="1">
      <alignment vertical="center" wrapText="1"/>
      <protection locked="0"/>
    </xf>
    <xf numFmtId="0" fontId="9" fillId="0" borderId="0" xfId="0" applyFont="1" applyFill="1"/>
    <xf numFmtId="166" fontId="17" fillId="0" borderId="1" xfId="1" applyNumberFormat="1" applyFont="1" applyFill="1" applyBorder="1" applyAlignment="1" applyProtection="1">
      <alignment horizontal="center" vertical="center"/>
      <protection locked="0"/>
    </xf>
    <xf numFmtId="166" fontId="17" fillId="4" borderId="1" xfId="1" applyNumberFormat="1" applyFont="1" applyFill="1" applyBorder="1" applyAlignment="1" applyProtection="1">
      <alignment horizontal="center" vertical="center"/>
      <protection locked="0"/>
    </xf>
    <xf numFmtId="164" fontId="17" fillId="0" borderId="1" xfId="2" applyFont="1" applyFill="1" applyBorder="1" applyAlignment="1" applyProtection="1">
      <alignment horizontal="center" vertical="center" wrapText="1"/>
      <protection locked="0"/>
    </xf>
    <xf numFmtId="164" fontId="17" fillId="0" borderId="1" xfId="2" applyFont="1" applyFill="1" applyBorder="1" applyAlignment="1" applyProtection="1">
      <alignment horizontal="center" vertical="center"/>
      <protection locked="0"/>
    </xf>
    <xf numFmtId="0" fontId="18" fillId="0" borderId="1" xfId="0" applyFont="1" applyBorder="1"/>
    <xf numFmtId="0" fontId="18" fillId="0" borderId="1" xfId="0" applyFont="1" applyBorder="1" applyAlignment="1">
      <alignment wrapText="1"/>
    </xf>
    <xf numFmtId="164" fontId="17" fillId="0" borderId="4" xfId="2" applyFont="1" applyFill="1" applyBorder="1" applyAlignment="1" applyProtection="1">
      <alignment horizontal="center" vertical="center" wrapText="1"/>
      <protection locked="0"/>
    </xf>
    <xf numFmtId="164" fontId="17" fillId="0" borderId="4" xfId="2" applyFont="1" applyFill="1" applyBorder="1" applyAlignment="1" applyProtection="1">
      <alignment horizontal="center" vertical="center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166" fontId="9" fillId="0" borderId="2" xfId="1" applyNumberFormat="1" applyFont="1" applyBorder="1" applyAlignment="1">
      <alignment horizontal="center" vertical="center"/>
    </xf>
    <xf numFmtId="0" fontId="9" fillId="5" borderId="14" xfId="0" applyFont="1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9" fillId="5" borderId="15" xfId="0" applyFont="1" applyFill="1" applyBorder="1" applyAlignment="1">
      <alignment vertical="center" wrapText="1"/>
    </xf>
    <xf numFmtId="0" fontId="11" fillId="5" borderId="15" xfId="0" applyFont="1" applyFill="1" applyBorder="1" applyAlignment="1">
      <alignment vertical="center"/>
    </xf>
    <xf numFmtId="0" fontId="9" fillId="5" borderId="16" xfId="0" applyFont="1" applyFill="1" applyBorder="1" applyAlignment="1">
      <alignment vertical="center" wrapText="1"/>
    </xf>
    <xf numFmtId="0" fontId="4" fillId="2" borderId="3" xfId="3" applyFont="1" applyFill="1" applyBorder="1" applyAlignment="1" applyProtection="1">
      <alignment horizontal="center" vertical="center" textRotation="90"/>
      <protection locked="0"/>
    </xf>
    <xf numFmtId="164" fontId="7" fillId="0" borderId="3" xfId="2" applyFont="1" applyFill="1" applyBorder="1" applyAlignment="1" applyProtection="1">
      <alignment horizontal="center" vertical="center"/>
      <protection locked="0"/>
    </xf>
    <xf numFmtId="166" fontId="17" fillId="4" borderId="4" xfId="1" applyNumberFormat="1" applyFont="1" applyFill="1" applyBorder="1" applyAlignment="1" applyProtection="1">
      <alignment horizontal="center" vertical="center"/>
      <protection locked="0"/>
    </xf>
    <xf numFmtId="166" fontId="17" fillId="0" borderId="4" xfId="1" applyNumberFormat="1" applyFont="1" applyFill="1" applyBorder="1" applyAlignment="1" applyProtection="1">
      <alignment horizontal="center" vertical="center"/>
      <protection locked="0"/>
    </xf>
    <xf numFmtId="0" fontId="18" fillId="0" borderId="4" xfId="0" applyFont="1" applyBorder="1" applyAlignment="1">
      <alignment wrapText="1"/>
    </xf>
    <xf numFmtId="164" fontId="7" fillId="0" borderId="17" xfId="2" applyFont="1" applyFill="1" applyBorder="1" applyAlignment="1" applyProtection="1">
      <alignment horizontal="center" vertical="center"/>
      <protection locked="0"/>
    </xf>
    <xf numFmtId="164" fontId="7" fillId="0" borderId="7" xfId="2" applyFont="1" applyFill="1" applyBorder="1" applyAlignment="1" applyProtection="1">
      <alignment horizontal="center" vertical="center"/>
      <protection locked="0"/>
    </xf>
    <xf numFmtId="164" fontId="17" fillId="0" borderId="7" xfId="2" applyFont="1" applyFill="1" applyBorder="1" applyAlignment="1" applyProtection="1">
      <alignment horizontal="center" vertical="center"/>
      <protection locked="0"/>
    </xf>
    <xf numFmtId="0" fontId="18" fillId="0" borderId="7" xfId="0" applyFont="1" applyBorder="1"/>
    <xf numFmtId="166" fontId="17" fillId="4" borderId="7" xfId="1" applyNumberFormat="1" applyFont="1" applyFill="1" applyBorder="1" applyAlignment="1" applyProtection="1">
      <alignment horizontal="center" vertical="center"/>
      <protection locked="0"/>
    </xf>
    <xf numFmtId="166" fontId="17" fillId="4" borderId="8" xfId="1" applyNumberFormat="1" applyFont="1" applyFill="1" applyBorder="1" applyAlignment="1" applyProtection="1">
      <alignment horizontal="center"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0" fontId="4" fillId="2" borderId="3" xfId="3" applyFont="1" applyFill="1" applyBorder="1" applyAlignment="1" applyProtection="1">
      <alignment horizontal="center" vertical="center" textRotation="90" wrapText="1"/>
      <protection locked="0"/>
    </xf>
    <xf numFmtId="166" fontId="17" fillId="4" borderId="3" xfId="1" applyNumberFormat="1" applyFont="1" applyFill="1" applyBorder="1" applyAlignment="1" applyProtection="1">
      <alignment horizontal="center" vertical="center"/>
      <protection locked="0"/>
    </xf>
    <xf numFmtId="164" fontId="17" fillId="0" borderId="3" xfId="2" applyFont="1" applyFill="1" applyBorder="1" applyAlignment="1" applyProtection="1">
      <alignment horizontal="center" vertical="center"/>
      <protection locked="0"/>
    </xf>
    <xf numFmtId="164" fontId="17" fillId="0" borderId="3" xfId="2" applyFont="1" applyFill="1" applyBorder="1" applyAlignment="1" applyProtection="1">
      <alignment horizontal="center" vertical="center" wrapText="1"/>
      <protection locked="0"/>
    </xf>
    <xf numFmtId="166" fontId="17" fillId="4" borderId="17" xfId="1" applyNumberFormat="1" applyFont="1" applyFill="1" applyBorder="1" applyAlignment="1" applyProtection="1">
      <alignment horizontal="center" vertical="center"/>
      <protection locked="0"/>
    </xf>
    <xf numFmtId="164" fontId="17" fillId="0" borderId="7" xfId="2" applyFont="1" applyFill="1" applyBorder="1" applyAlignment="1" applyProtection="1">
      <alignment horizontal="center" vertical="center" wrapText="1"/>
      <protection locked="0"/>
    </xf>
    <xf numFmtId="164" fontId="17" fillId="0" borderId="8" xfId="2" applyFont="1" applyFill="1" applyBorder="1" applyAlignment="1" applyProtection="1">
      <alignment horizontal="center" vertical="center" wrapText="1"/>
      <protection locked="0"/>
    </xf>
    <xf numFmtId="166" fontId="17" fillId="0" borderId="3" xfId="1" applyNumberFormat="1" applyFont="1" applyFill="1" applyBorder="1" applyAlignment="1" applyProtection="1">
      <alignment horizontal="center" vertical="center"/>
      <protection locked="0"/>
    </xf>
    <xf numFmtId="164" fontId="17" fillId="0" borderId="17" xfId="2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/>
    <xf numFmtId="0" fontId="9" fillId="0" borderId="1" xfId="0" applyFont="1" applyFill="1" applyBorder="1"/>
    <xf numFmtId="166" fontId="9" fillId="0" borderId="4" xfId="1" applyNumberFormat="1" applyFont="1" applyBorder="1" applyAlignment="1">
      <alignment horizontal="center" vertical="center"/>
    </xf>
    <xf numFmtId="0" fontId="5" fillId="0" borderId="1" xfId="3" applyFont="1" applyBorder="1" applyAlignment="1" applyProtection="1">
      <alignment horizontal="center" vertical="center" wrapText="1"/>
      <protection locked="0"/>
    </xf>
    <xf numFmtId="0" fontId="5" fillId="0" borderId="6" xfId="3" applyFont="1" applyFill="1" applyBorder="1" applyAlignment="1" applyProtection="1">
      <alignment horizontal="center" vertical="center" wrapText="1"/>
      <protection locked="0"/>
    </xf>
    <xf numFmtId="42" fontId="16" fillId="0" borderId="6" xfId="3" applyNumberFormat="1" applyFont="1" applyFill="1" applyBorder="1" applyAlignment="1" applyProtection="1">
      <alignment vertical="center" wrapText="1"/>
      <protection locked="0"/>
    </xf>
    <xf numFmtId="42" fontId="15" fillId="0" borderId="6" xfId="3" applyNumberFormat="1" applyFont="1" applyFill="1" applyBorder="1" applyAlignment="1" applyProtection="1">
      <alignment vertical="center" wrapText="1"/>
      <protection locked="0"/>
    </xf>
    <xf numFmtId="42" fontId="9" fillId="0" borderId="6" xfId="0" applyNumberFormat="1" applyFont="1" applyBorder="1" applyAlignment="1">
      <alignment horizontal="right" vertical="center"/>
    </xf>
    <xf numFmtId="164" fontId="6" fillId="3" borderId="6" xfId="2" applyFont="1" applyFill="1" applyBorder="1" applyAlignment="1" applyProtection="1">
      <alignment horizontal="center" vertical="center"/>
      <protection locked="0"/>
    </xf>
    <xf numFmtId="164" fontId="6" fillId="3" borderId="6" xfId="2" applyFont="1" applyFill="1" applyBorder="1" applyAlignment="1" applyProtection="1">
      <alignment horizontal="center" vertical="center" wrapText="1"/>
      <protection locked="0"/>
    </xf>
    <xf numFmtId="164" fontId="6" fillId="0" borderId="6" xfId="2" applyFont="1" applyFill="1" applyBorder="1" applyAlignment="1" applyProtection="1">
      <alignment horizontal="center" vertical="center" wrapText="1"/>
      <protection locked="0"/>
    </xf>
    <xf numFmtId="164" fontId="6" fillId="0" borderId="13" xfId="2" applyFont="1" applyFill="1" applyBorder="1" applyAlignment="1" applyProtection="1">
      <alignment horizontal="center" vertical="center" wrapText="1"/>
      <protection locked="0"/>
    </xf>
    <xf numFmtId="0" fontId="5" fillId="0" borderId="3" xfId="3" applyFont="1" applyBorder="1" applyAlignment="1" applyProtection="1">
      <alignment horizontal="center" vertical="center" wrapText="1"/>
      <protection locked="0"/>
    </xf>
    <xf numFmtId="0" fontId="5" fillId="0" borderId="1" xfId="3" applyFont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</cellXfs>
  <cellStyles count="6">
    <cellStyle name="Millares" xfId="1" builtinId="3"/>
    <cellStyle name="Millares 2" xfId="5" xr:uid="{A1F1F67B-F6FC-45D6-B737-C315B00E0E02}"/>
    <cellStyle name="Moneda [0]" xfId="2" builtinId="7"/>
    <cellStyle name="Moneda 2" xfId="4" xr:uid="{9E80BDB9-A6E2-4030-B68A-AA7C5BA4B5C2}"/>
    <cellStyle name="Normal" xfId="0" builtinId="0"/>
    <cellStyle name="Normal 2" xfId="3" xr:uid="{44E7C208-4B19-4276-9177-E66BF41D69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888B-7A95-4123-B49D-F169E9A826FD}">
  <dimension ref="A1:AK29"/>
  <sheetViews>
    <sheetView tabSelected="1" zoomScale="70" zoomScaleNormal="70" workbookViewId="0">
      <pane ySplit="4" topLeftCell="A8" activePane="bottomLeft" state="frozen"/>
      <selection activeCell="E1" sqref="E1"/>
      <selection pane="bottomLeft" activeCell="G17" sqref="G17"/>
    </sheetView>
  </sheetViews>
  <sheetFormatPr baseColWidth="10" defaultColWidth="11.5703125" defaultRowHeight="14.25" x14ac:dyDescent="0.2"/>
  <cols>
    <col min="1" max="1" width="11.5703125" style="12"/>
    <col min="2" max="2" width="7.85546875" style="12" bestFit="1" customWidth="1"/>
    <col min="3" max="3" width="15.7109375" style="12" bestFit="1" customWidth="1"/>
    <col min="4" max="4" width="24.140625" style="12" customWidth="1"/>
    <col min="5" max="5" width="37.42578125" style="12" customWidth="1"/>
    <col min="6" max="6" width="25.85546875" style="12" customWidth="1"/>
    <col min="7" max="8" width="23" style="12" customWidth="1"/>
    <col min="9" max="9" width="29" style="13" bestFit="1" customWidth="1"/>
    <col min="10" max="10" width="19.5703125" style="13" customWidth="1"/>
    <col min="11" max="12" width="11.7109375" style="12" customWidth="1"/>
    <col min="13" max="13" width="11.7109375" style="14" customWidth="1"/>
    <col min="14" max="14" width="11.7109375" style="12" customWidth="1"/>
    <col min="15" max="15" width="11.7109375" style="14" customWidth="1"/>
    <col min="16" max="17" width="11.7109375" style="12" customWidth="1"/>
    <col min="18" max="35" width="11.7109375" style="14" customWidth="1"/>
    <col min="36" max="36" width="20" style="14" bestFit="1" customWidth="1"/>
    <col min="37" max="37" width="11.7109375" style="14" customWidth="1"/>
    <col min="38" max="38" width="29" style="12" bestFit="1" customWidth="1"/>
    <col min="39" max="39" width="25.7109375" style="12" customWidth="1"/>
    <col min="40" max="16384" width="11.5703125" style="12"/>
  </cols>
  <sheetData>
    <row r="1" spans="1:37" ht="33.6" customHeight="1" thickBot="1" x14ac:dyDescent="0.25"/>
    <row r="2" spans="1:37" ht="86.45" customHeight="1" thickBot="1" x14ac:dyDescent="0.25">
      <c r="B2" s="84" t="s">
        <v>79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6"/>
    </row>
    <row r="3" spans="1:37" s="26" customFormat="1" ht="31.15" customHeight="1" x14ac:dyDescent="0.25">
      <c r="B3" s="87"/>
      <c r="C3" s="88"/>
      <c r="D3" s="88"/>
      <c r="E3" s="88"/>
      <c r="F3" s="88"/>
      <c r="G3" s="88"/>
      <c r="H3" s="88"/>
      <c r="I3" s="88"/>
      <c r="J3" s="89"/>
      <c r="K3" s="41"/>
      <c r="L3" s="42"/>
      <c r="M3" s="43"/>
      <c r="N3" s="44" t="s">
        <v>1</v>
      </c>
      <c r="O3" s="43"/>
      <c r="P3" s="42"/>
      <c r="Q3" s="42"/>
      <c r="R3" s="45"/>
      <c r="S3" s="57"/>
      <c r="T3" s="58"/>
      <c r="U3" s="58"/>
      <c r="V3" s="58"/>
      <c r="W3" s="59"/>
      <c r="X3" s="59" t="s">
        <v>2</v>
      </c>
      <c r="Y3" s="58"/>
      <c r="Z3" s="58"/>
      <c r="AA3" s="58"/>
      <c r="AB3" s="58"/>
      <c r="AC3" s="58"/>
      <c r="AD3" s="60"/>
      <c r="AE3" s="41"/>
      <c r="AF3" s="43"/>
      <c r="AG3" s="43"/>
      <c r="AH3" s="44" t="s">
        <v>3</v>
      </c>
      <c r="AI3" s="44"/>
      <c r="AJ3" s="43"/>
      <c r="AK3" s="45"/>
    </row>
    <row r="4" spans="1:37" ht="64.150000000000006" customHeight="1" x14ac:dyDescent="0.2">
      <c r="A4" s="30"/>
      <c r="B4" s="17" t="s">
        <v>40</v>
      </c>
      <c r="C4" s="18" t="s">
        <v>37</v>
      </c>
      <c r="D4" s="18" t="s">
        <v>38</v>
      </c>
      <c r="E4" s="18" t="s">
        <v>39</v>
      </c>
      <c r="F4" s="1" t="s">
        <v>4</v>
      </c>
      <c r="G4" s="1" t="s">
        <v>5</v>
      </c>
      <c r="H4" s="1" t="s">
        <v>6</v>
      </c>
      <c r="I4" s="1" t="s">
        <v>0</v>
      </c>
      <c r="J4" s="39" t="s">
        <v>77</v>
      </c>
      <c r="K4" s="46" t="s">
        <v>11</v>
      </c>
      <c r="L4" s="3" t="s">
        <v>12</v>
      </c>
      <c r="M4" s="2" t="s">
        <v>13</v>
      </c>
      <c r="N4" s="3" t="s">
        <v>14</v>
      </c>
      <c r="O4" s="2" t="s">
        <v>15</v>
      </c>
      <c r="P4" s="3" t="s">
        <v>16</v>
      </c>
      <c r="Q4" s="3" t="s">
        <v>17</v>
      </c>
      <c r="R4" s="10" t="s">
        <v>18</v>
      </c>
      <c r="S4" s="61" t="s">
        <v>7</v>
      </c>
      <c r="T4" s="2" t="s">
        <v>8</v>
      </c>
      <c r="U4" s="2" t="s">
        <v>9</v>
      </c>
      <c r="V4" s="2" t="s">
        <v>10</v>
      </c>
      <c r="W4" s="2" t="s">
        <v>11</v>
      </c>
      <c r="X4" s="2" t="s">
        <v>12</v>
      </c>
      <c r="Y4" s="2" t="s">
        <v>13</v>
      </c>
      <c r="Z4" s="2" t="s">
        <v>14</v>
      </c>
      <c r="AA4" s="2" t="s">
        <v>15</v>
      </c>
      <c r="AB4" s="2" t="s">
        <v>16</v>
      </c>
      <c r="AC4" s="2" t="s">
        <v>17</v>
      </c>
      <c r="AD4" s="10" t="s">
        <v>18</v>
      </c>
      <c r="AE4" s="61" t="s">
        <v>7</v>
      </c>
      <c r="AF4" s="2" t="s">
        <v>8</v>
      </c>
      <c r="AG4" s="2" t="s">
        <v>9</v>
      </c>
      <c r="AH4" s="2" t="s">
        <v>10</v>
      </c>
      <c r="AI4" s="2" t="s">
        <v>11</v>
      </c>
      <c r="AJ4" s="2" t="s">
        <v>12</v>
      </c>
      <c r="AK4" s="10" t="s">
        <v>13</v>
      </c>
    </row>
    <row r="5" spans="1:37" ht="38.25" x14ac:dyDescent="0.2">
      <c r="A5" s="30"/>
      <c r="B5" s="19">
        <v>1</v>
      </c>
      <c r="C5" s="11" t="s">
        <v>19</v>
      </c>
      <c r="D5" s="20" t="s">
        <v>20</v>
      </c>
      <c r="E5" s="29" t="s">
        <v>21</v>
      </c>
      <c r="F5" s="4">
        <f>2125000000-190000000</f>
        <v>1935000000</v>
      </c>
      <c r="G5" s="5"/>
      <c r="H5" s="5"/>
      <c r="I5" s="21">
        <f t="shared" ref="I5:I24" si="0">SUM(F5:H5)</f>
        <v>1935000000</v>
      </c>
      <c r="J5" s="40">
        <f>SUM(K5:AK5)</f>
        <v>14</v>
      </c>
      <c r="K5" s="47"/>
      <c r="L5" s="8"/>
      <c r="M5" s="8"/>
      <c r="N5" s="31"/>
      <c r="O5" s="31"/>
      <c r="P5" s="31"/>
      <c r="Q5" s="32">
        <v>1</v>
      </c>
      <c r="R5" s="48">
        <v>1</v>
      </c>
      <c r="S5" s="62">
        <v>1</v>
      </c>
      <c r="T5" s="32">
        <v>1</v>
      </c>
      <c r="U5" s="32">
        <v>1</v>
      </c>
      <c r="V5" s="32">
        <v>1</v>
      </c>
      <c r="W5" s="32">
        <v>1</v>
      </c>
      <c r="X5" s="32">
        <v>1</v>
      </c>
      <c r="Y5" s="32">
        <v>1</v>
      </c>
      <c r="Z5" s="32">
        <v>1</v>
      </c>
      <c r="AA5" s="32">
        <v>1</v>
      </c>
      <c r="AB5" s="32">
        <v>1</v>
      </c>
      <c r="AC5" s="32">
        <v>1</v>
      </c>
      <c r="AD5" s="48">
        <v>1</v>
      </c>
      <c r="AE5" s="68"/>
      <c r="AF5" s="31"/>
      <c r="AG5" s="33"/>
      <c r="AH5" s="33"/>
      <c r="AI5" s="33"/>
      <c r="AJ5" s="33"/>
      <c r="AK5" s="37"/>
    </row>
    <row r="6" spans="1:37" ht="42.75" customHeight="1" x14ac:dyDescent="0.2">
      <c r="A6" s="30"/>
      <c r="B6" s="19">
        <v>2</v>
      </c>
      <c r="C6" s="11" t="s">
        <v>22</v>
      </c>
      <c r="D6" s="20" t="s">
        <v>23</v>
      </c>
      <c r="E6" s="29" t="s">
        <v>24</v>
      </c>
      <c r="F6" s="4">
        <v>1190000000</v>
      </c>
      <c r="G6" s="6">
        <v>1000000000</v>
      </c>
      <c r="H6" s="5">
        <v>1400000000</v>
      </c>
      <c r="I6" s="21">
        <f t="shared" si="0"/>
        <v>3590000000</v>
      </c>
      <c r="J6" s="40">
        <f t="shared" ref="J6:J24" si="1">SUM(K6:AK6)</f>
        <v>15</v>
      </c>
      <c r="K6" s="47"/>
      <c r="L6" s="8"/>
      <c r="M6" s="8"/>
      <c r="N6" s="34"/>
      <c r="O6" s="34"/>
      <c r="P6" s="34"/>
      <c r="Q6" s="34"/>
      <c r="R6" s="38"/>
      <c r="S6" s="62">
        <v>1</v>
      </c>
      <c r="T6" s="32">
        <v>1</v>
      </c>
      <c r="U6" s="32">
        <v>1</v>
      </c>
      <c r="V6" s="32">
        <v>1</v>
      </c>
      <c r="W6" s="32">
        <v>1</v>
      </c>
      <c r="X6" s="32">
        <v>1</v>
      </c>
      <c r="Y6" s="32">
        <v>1</v>
      </c>
      <c r="Z6" s="32">
        <v>1</v>
      </c>
      <c r="AA6" s="32">
        <v>1</v>
      </c>
      <c r="AB6" s="32">
        <v>1</v>
      </c>
      <c r="AC6" s="32">
        <v>1</v>
      </c>
      <c r="AD6" s="48">
        <v>1</v>
      </c>
      <c r="AE6" s="62">
        <v>1</v>
      </c>
      <c r="AF6" s="32">
        <v>1</v>
      </c>
      <c r="AG6" s="32">
        <v>1</v>
      </c>
      <c r="AH6" s="31"/>
      <c r="AI6" s="31"/>
      <c r="AJ6" s="34"/>
      <c r="AK6" s="38"/>
    </row>
    <row r="7" spans="1:37" ht="42.75" customHeight="1" x14ac:dyDescent="0.2">
      <c r="A7" s="30"/>
      <c r="B7" s="19">
        <v>3</v>
      </c>
      <c r="C7" s="11" t="s">
        <v>41</v>
      </c>
      <c r="D7" s="20" t="s">
        <v>42</v>
      </c>
      <c r="E7" s="29" t="s">
        <v>43</v>
      </c>
      <c r="F7" s="4">
        <v>350000000</v>
      </c>
      <c r="G7" s="6"/>
      <c r="H7" s="5"/>
      <c r="I7" s="21">
        <f t="shared" si="0"/>
        <v>350000000</v>
      </c>
      <c r="J7" s="40">
        <f t="shared" si="1"/>
        <v>3</v>
      </c>
      <c r="K7" s="47"/>
      <c r="L7" s="8"/>
      <c r="M7" s="8"/>
      <c r="N7" s="31"/>
      <c r="O7" s="32">
        <v>1</v>
      </c>
      <c r="P7" s="32">
        <v>1</v>
      </c>
      <c r="Q7" s="32">
        <v>1</v>
      </c>
      <c r="R7" s="49"/>
      <c r="S7" s="63"/>
      <c r="T7" s="34"/>
      <c r="U7" s="34"/>
      <c r="V7" s="34"/>
      <c r="W7" s="34"/>
      <c r="X7" s="34"/>
      <c r="Y7" s="34"/>
      <c r="Z7" s="34"/>
      <c r="AA7" s="34"/>
      <c r="AB7" s="34"/>
      <c r="AC7" s="34"/>
      <c r="AD7" s="38"/>
      <c r="AE7" s="63"/>
      <c r="AF7" s="34"/>
      <c r="AG7" s="34"/>
      <c r="AH7" s="34"/>
      <c r="AI7" s="34"/>
      <c r="AJ7" s="34"/>
      <c r="AK7" s="38"/>
    </row>
    <row r="8" spans="1:37" ht="42.75" customHeight="1" x14ac:dyDescent="0.2">
      <c r="A8" s="30"/>
      <c r="B8" s="19">
        <v>4</v>
      </c>
      <c r="C8" s="11" t="s">
        <v>44</v>
      </c>
      <c r="D8" s="20" t="s">
        <v>45</v>
      </c>
      <c r="E8" s="29" t="s">
        <v>46</v>
      </c>
      <c r="F8" s="4">
        <v>245000000</v>
      </c>
      <c r="G8" s="6"/>
      <c r="H8" s="5"/>
      <c r="I8" s="21">
        <f t="shared" si="0"/>
        <v>245000000</v>
      </c>
      <c r="J8" s="40">
        <f t="shared" si="1"/>
        <v>3</v>
      </c>
      <c r="K8" s="47"/>
      <c r="L8" s="8"/>
      <c r="M8" s="8"/>
      <c r="N8" s="70"/>
      <c r="O8" s="36"/>
      <c r="P8" s="32">
        <v>1</v>
      </c>
      <c r="Q8" s="32">
        <v>1</v>
      </c>
      <c r="R8" s="48">
        <v>1</v>
      </c>
      <c r="S8" s="63"/>
      <c r="T8" s="34"/>
      <c r="U8" s="34"/>
      <c r="V8" s="34"/>
      <c r="W8" s="34"/>
      <c r="X8" s="34"/>
      <c r="Y8" s="34"/>
      <c r="Z8" s="34"/>
      <c r="AA8" s="34"/>
      <c r="AB8" s="34"/>
      <c r="AC8" s="34"/>
      <c r="AD8" s="38"/>
      <c r="AE8" s="63"/>
      <c r="AF8" s="34"/>
      <c r="AG8" s="34"/>
      <c r="AH8" s="34"/>
      <c r="AI8" s="34"/>
      <c r="AJ8" s="34"/>
      <c r="AK8" s="38"/>
    </row>
    <row r="9" spans="1:37" ht="42.75" customHeight="1" x14ac:dyDescent="0.2">
      <c r="A9" s="30"/>
      <c r="B9" s="19">
        <v>5</v>
      </c>
      <c r="C9" s="11" t="s">
        <v>44</v>
      </c>
      <c r="D9" s="20" t="s">
        <v>45</v>
      </c>
      <c r="E9" s="29" t="s">
        <v>47</v>
      </c>
      <c r="F9" s="4">
        <v>80000000</v>
      </c>
      <c r="G9" s="6"/>
      <c r="H9" s="5"/>
      <c r="I9" s="21">
        <f t="shared" si="0"/>
        <v>80000000</v>
      </c>
      <c r="J9" s="40">
        <f t="shared" si="1"/>
        <v>3</v>
      </c>
      <c r="K9" s="47"/>
      <c r="L9" s="8"/>
      <c r="M9" s="8"/>
      <c r="N9" s="31">
        <v>1</v>
      </c>
      <c r="O9" s="32">
        <v>1</v>
      </c>
      <c r="P9" s="32">
        <v>1</v>
      </c>
      <c r="Q9" s="35"/>
      <c r="R9" s="50"/>
      <c r="S9" s="63"/>
      <c r="T9" s="34"/>
      <c r="U9" s="34"/>
      <c r="V9" s="34"/>
      <c r="W9" s="34"/>
      <c r="X9" s="34"/>
      <c r="Y9" s="34"/>
      <c r="Z9" s="34"/>
      <c r="AA9" s="34"/>
      <c r="AB9" s="34"/>
      <c r="AC9" s="34"/>
      <c r="AD9" s="38"/>
      <c r="AE9" s="63"/>
      <c r="AF9" s="34"/>
      <c r="AG9" s="34"/>
      <c r="AH9" s="34"/>
      <c r="AI9" s="34"/>
      <c r="AJ9" s="34"/>
      <c r="AK9" s="38"/>
    </row>
    <row r="10" spans="1:37" ht="51" x14ac:dyDescent="0.2">
      <c r="A10" s="30"/>
      <c r="B10" s="19">
        <v>7</v>
      </c>
      <c r="C10" s="11" t="s">
        <v>48</v>
      </c>
      <c r="D10" s="20" t="s">
        <v>49</v>
      </c>
      <c r="E10" s="29" t="s">
        <v>50</v>
      </c>
      <c r="F10" s="4">
        <v>480000000</v>
      </c>
      <c r="G10" s="6"/>
      <c r="H10" s="5"/>
      <c r="I10" s="21">
        <f t="shared" si="0"/>
        <v>480000000</v>
      </c>
      <c r="J10" s="40">
        <f t="shared" si="1"/>
        <v>7</v>
      </c>
      <c r="K10" s="47"/>
      <c r="L10" s="8"/>
      <c r="M10" s="8"/>
      <c r="N10" s="34"/>
      <c r="O10" s="31">
        <v>1</v>
      </c>
      <c r="P10" s="32">
        <v>1</v>
      </c>
      <c r="Q10" s="32">
        <v>1</v>
      </c>
      <c r="R10" s="48">
        <v>1</v>
      </c>
      <c r="S10" s="62">
        <v>1</v>
      </c>
      <c r="T10" s="32">
        <v>1</v>
      </c>
      <c r="U10" s="32">
        <v>1</v>
      </c>
      <c r="V10" s="34"/>
      <c r="W10" s="34"/>
      <c r="X10" s="34"/>
      <c r="Y10" s="34"/>
      <c r="Z10" s="34"/>
      <c r="AA10" s="34"/>
      <c r="AB10" s="34"/>
      <c r="AC10" s="34"/>
      <c r="AD10" s="38"/>
      <c r="AE10" s="63"/>
      <c r="AF10" s="34"/>
      <c r="AG10" s="34"/>
      <c r="AH10" s="34"/>
      <c r="AI10" s="34"/>
      <c r="AJ10" s="34"/>
      <c r="AK10" s="38"/>
    </row>
    <row r="11" spans="1:37" ht="45" customHeight="1" x14ac:dyDescent="0.2">
      <c r="A11" s="30"/>
      <c r="B11" s="19"/>
      <c r="C11" s="11" t="s">
        <v>48</v>
      </c>
      <c r="D11" s="20" t="s">
        <v>49</v>
      </c>
      <c r="E11" s="29" t="s">
        <v>51</v>
      </c>
      <c r="F11" s="4">
        <v>220000000</v>
      </c>
      <c r="G11" s="6"/>
      <c r="H11" s="5"/>
      <c r="I11" s="21">
        <f t="shared" si="0"/>
        <v>220000000</v>
      </c>
      <c r="J11" s="40">
        <f t="shared" si="1"/>
        <v>7</v>
      </c>
      <c r="K11" s="47"/>
      <c r="L11" s="8"/>
      <c r="M11" s="8"/>
      <c r="N11" s="34"/>
      <c r="O11" s="31">
        <v>1</v>
      </c>
      <c r="P11" s="32">
        <v>1</v>
      </c>
      <c r="Q11" s="32">
        <v>1</v>
      </c>
      <c r="R11" s="48">
        <v>1</v>
      </c>
      <c r="S11" s="62">
        <v>1</v>
      </c>
      <c r="T11" s="32">
        <v>1</v>
      </c>
      <c r="U11" s="32">
        <v>1</v>
      </c>
      <c r="V11" s="34"/>
      <c r="W11" s="34"/>
      <c r="X11" s="34"/>
      <c r="Y11" s="34"/>
      <c r="Z11" s="34"/>
      <c r="AA11" s="34"/>
      <c r="AB11" s="34"/>
      <c r="AC11" s="34"/>
      <c r="AD11" s="38"/>
      <c r="AE11" s="63"/>
      <c r="AF11" s="34"/>
      <c r="AG11" s="34"/>
      <c r="AH11" s="34"/>
      <c r="AI11" s="34"/>
      <c r="AJ11" s="34"/>
      <c r="AK11" s="38"/>
    </row>
    <row r="12" spans="1:37" ht="90.75" customHeight="1" x14ac:dyDescent="0.2">
      <c r="A12" s="30"/>
      <c r="B12" s="19">
        <v>8</v>
      </c>
      <c r="C12" s="11" t="s">
        <v>52</v>
      </c>
      <c r="D12" s="20" t="s">
        <v>53</v>
      </c>
      <c r="E12" s="29" t="s">
        <v>54</v>
      </c>
      <c r="F12" s="4">
        <v>230000000</v>
      </c>
      <c r="G12" s="6"/>
      <c r="H12" s="5"/>
      <c r="I12" s="21">
        <f t="shared" si="0"/>
        <v>230000000</v>
      </c>
      <c r="J12" s="40">
        <f t="shared" si="1"/>
        <v>5</v>
      </c>
      <c r="K12" s="47"/>
      <c r="L12" s="8"/>
      <c r="M12" s="8"/>
      <c r="N12" s="31">
        <v>1</v>
      </c>
      <c r="O12" s="32">
        <v>1</v>
      </c>
      <c r="P12" s="32">
        <v>1</v>
      </c>
      <c r="Q12" s="32">
        <v>1</v>
      </c>
      <c r="R12" s="48">
        <v>1</v>
      </c>
      <c r="S12" s="6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8"/>
      <c r="AE12" s="63"/>
      <c r="AF12" s="34"/>
      <c r="AG12" s="34"/>
      <c r="AH12" s="34"/>
      <c r="AI12" s="34"/>
      <c r="AJ12" s="34"/>
      <c r="AK12" s="38"/>
    </row>
    <row r="13" spans="1:37" ht="63" customHeight="1" x14ac:dyDescent="0.2">
      <c r="A13" s="30"/>
      <c r="B13" s="19">
        <v>9</v>
      </c>
      <c r="C13" s="11" t="s">
        <v>25</v>
      </c>
      <c r="D13" s="20" t="s">
        <v>55</v>
      </c>
      <c r="E13" s="29" t="s">
        <v>56</v>
      </c>
      <c r="F13" s="4">
        <v>300000000</v>
      </c>
      <c r="G13" s="5"/>
      <c r="H13" s="5"/>
      <c r="I13" s="21">
        <f t="shared" si="0"/>
        <v>300000000</v>
      </c>
      <c r="J13" s="40">
        <f t="shared" si="1"/>
        <v>7</v>
      </c>
      <c r="K13" s="47"/>
      <c r="L13" s="8"/>
      <c r="M13" s="9"/>
      <c r="N13" s="34"/>
      <c r="O13" s="31">
        <v>1</v>
      </c>
      <c r="P13" s="32">
        <v>1</v>
      </c>
      <c r="Q13" s="32">
        <v>1</v>
      </c>
      <c r="R13" s="48">
        <v>1</v>
      </c>
      <c r="S13" s="62">
        <v>1</v>
      </c>
      <c r="T13" s="32">
        <v>1</v>
      </c>
      <c r="U13" s="32">
        <v>1</v>
      </c>
      <c r="V13" s="34"/>
      <c r="W13" s="34"/>
      <c r="X13" s="34"/>
      <c r="Y13" s="34"/>
      <c r="Z13" s="34"/>
      <c r="AA13" s="34"/>
      <c r="AB13" s="34"/>
      <c r="AC13" s="34"/>
      <c r="AD13" s="37"/>
      <c r="AE13" s="64"/>
      <c r="AF13" s="33"/>
      <c r="AG13" s="33"/>
      <c r="AH13" s="33"/>
      <c r="AI13" s="33"/>
      <c r="AJ13" s="33"/>
      <c r="AK13" s="37"/>
    </row>
    <row r="14" spans="1:37" ht="51" x14ac:dyDescent="0.2">
      <c r="B14" s="19">
        <v>13</v>
      </c>
      <c r="C14" s="73" t="s">
        <v>57</v>
      </c>
      <c r="D14" s="20" t="s">
        <v>58</v>
      </c>
      <c r="E14" s="20" t="s">
        <v>59</v>
      </c>
      <c r="F14" s="7">
        <v>1390000000</v>
      </c>
      <c r="G14" s="5"/>
      <c r="H14" s="5"/>
      <c r="I14" s="21">
        <f t="shared" si="0"/>
        <v>1390000000</v>
      </c>
      <c r="J14" s="40">
        <f t="shared" si="1"/>
        <v>13</v>
      </c>
      <c r="K14" s="47"/>
      <c r="L14" s="8"/>
      <c r="M14" s="8"/>
      <c r="N14" s="31">
        <v>1</v>
      </c>
      <c r="O14" s="32">
        <v>1</v>
      </c>
      <c r="P14" s="32">
        <v>1</v>
      </c>
      <c r="Q14" s="32">
        <v>1</v>
      </c>
      <c r="R14" s="48">
        <v>1</v>
      </c>
      <c r="S14" s="62">
        <v>1</v>
      </c>
      <c r="T14" s="32">
        <v>1</v>
      </c>
      <c r="U14" s="32">
        <v>1</v>
      </c>
      <c r="V14" s="32">
        <v>1</v>
      </c>
      <c r="W14" s="32">
        <v>1</v>
      </c>
      <c r="X14" s="32">
        <v>1</v>
      </c>
      <c r="Y14" s="32">
        <v>1</v>
      </c>
      <c r="Z14" s="32">
        <v>1</v>
      </c>
      <c r="AA14" s="33"/>
      <c r="AB14" s="33"/>
      <c r="AC14" s="33"/>
      <c r="AD14" s="37"/>
      <c r="AE14" s="64"/>
      <c r="AF14" s="33"/>
      <c r="AG14" s="33"/>
      <c r="AH14" s="33"/>
      <c r="AI14" s="33"/>
      <c r="AJ14" s="33"/>
      <c r="AK14" s="37"/>
    </row>
    <row r="15" spans="1:37" ht="114.75" x14ac:dyDescent="0.2">
      <c r="B15" s="19">
        <v>14</v>
      </c>
      <c r="C15" s="73" t="s">
        <v>26</v>
      </c>
      <c r="D15" s="20" t="s">
        <v>27</v>
      </c>
      <c r="E15" s="29" t="s">
        <v>28</v>
      </c>
      <c r="F15" s="7">
        <v>388680146</v>
      </c>
      <c r="G15" s="5"/>
      <c r="H15" s="5"/>
      <c r="I15" s="21">
        <f t="shared" si="0"/>
        <v>388680146</v>
      </c>
      <c r="J15" s="40">
        <f t="shared" si="1"/>
        <v>8</v>
      </c>
      <c r="K15" s="47"/>
      <c r="L15" s="8"/>
      <c r="M15" s="8"/>
      <c r="N15" s="31">
        <v>1</v>
      </c>
      <c r="O15" s="32">
        <v>1</v>
      </c>
      <c r="P15" s="32">
        <v>1</v>
      </c>
      <c r="Q15" s="32">
        <v>1</v>
      </c>
      <c r="R15" s="48">
        <v>1</v>
      </c>
      <c r="S15" s="62">
        <v>1</v>
      </c>
      <c r="T15" s="32">
        <v>1</v>
      </c>
      <c r="U15" s="32">
        <v>1</v>
      </c>
      <c r="V15" s="31"/>
      <c r="W15" s="31"/>
      <c r="X15" s="31"/>
      <c r="Y15" s="31"/>
      <c r="Z15" s="31"/>
      <c r="AA15" s="31"/>
      <c r="AB15" s="31"/>
      <c r="AC15" s="31"/>
      <c r="AD15" s="49"/>
      <c r="AE15" s="68"/>
      <c r="AF15" s="31"/>
      <c r="AG15" s="33"/>
      <c r="AH15" s="33"/>
      <c r="AI15" s="33"/>
      <c r="AJ15" s="33"/>
      <c r="AK15" s="37"/>
    </row>
    <row r="16" spans="1:37" ht="38.25" x14ac:dyDescent="0.2">
      <c r="B16" s="19">
        <v>15</v>
      </c>
      <c r="C16" s="73" t="s">
        <v>61</v>
      </c>
      <c r="D16" s="20" t="s">
        <v>60</v>
      </c>
      <c r="E16" s="29" t="s">
        <v>62</v>
      </c>
      <c r="F16" s="7">
        <v>200000000</v>
      </c>
      <c r="G16" s="5"/>
      <c r="H16" s="5"/>
      <c r="I16" s="21">
        <f t="shared" si="0"/>
        <v>200000000</v>
      </c>
      <c r="J16" s="40">
        <f t="shared" si="1"/>
        <v>8</v>
      </c>
      <c r="K16" s="47"/>
      <c r="L16" s="8"/>
      <c r="M16" s="8"/>
      <c r="N16" s="34"/>
      <c r="O16" s="31">
        <v>1</v>
      </c>
      <c r="P16" s="32">
        <v>1</v>
      </c>
      <c r="Q16" s="32">
        <v>1</v>
      </c>
      <c r="R16" s="48">
        <v>1</v>
      </c>
      <c r="S16" s="62">
        <v>1</v>
      </c>
      <c r="T16" s="32">
        <v>1</v>
      </c>
      <c r="U16" s="32">
        <v>1</v>
      </c>
      <c r="V16" s="32">
        <v>1</v>
      </c>
      <c r="W16" s="33"/>
      <c r="X16" s="33"/>
      <c r="Y16" s="33"/>
      <c r="Z16" s="33"/>
      <c r="AA16" s="33"/>
      <c r="AB16" s="33"/>
      <c r="AC16" s="33"/>
      <c r="AD16" s="37"/>
      <c r="AE16" s="64"/>
      <c r="AF16" s="33"/>
      <c r="AG16" s="33"/>
      <c r="AH16" s="33"/>
      <c r="AI16" s="33"/>
      <c r="AJ16" s="33"/>
      <c r="AK16" s="37"/>
    </row>
    <row r="17" spans="2:37" ht="38.25" x14ac:dyDescent="0.2">
      <c r="B17" s="19">
        <v>16</v>
      </c>
      <c r="C17" s="73" t="s">
        <v>65</v>
      </c>
      <c r="D17" s="20" t="s">
        <v>63</v>
      </c>
      <c r="E17" s="29" t="s">
        <v>64</v>
      </c>
      <c r="F17" s="7">
        <v>300000000</v>
      </c>
      <c r="G17" s="5"/>
      <c r="H17" s="5"/>
      <c r="I17" s="21">
        <f t="shared" si="0"/>
        <v>300000000</v>
      </c>
      <c r="J17" s="40">
        <f t="shared" si="1"/>
        <v>8</v>
      </c>
      <c r="K17" s="47"/>
      <c r="L17" s="8"/>
      <c r="M17" s="8"/>
      <c r="N17" s="34"/>
      <c r="O17" s="31">
        <v>1</v>
      </c>
      <c r="P17" s="32">
        <v>1</v>
      </c>
      <c r="Q17" s="32">
        <v>1</v>
      </c>
      <c r="R17" s="48">
        <v>1</v>
      </c>
      <c r="S17" s="62">
        <v>1</v>
      </c>
      <c r="T17" s="32">
        <v>1</v>
      </c>
      <c r="U17" s="32">
        <v>1</v>
      </c>
      <c r="V17" s="32">
        <v>1</v>
      </c>
      <c r="W17" s="31"/>
      <c r="X17" s="31"/>
      <c r="Y17" s="31"/>
      <c r="Z17" s="31"/>
      <c r="AA17" s="33"/>
      <c r="AB17" s="33"/>
      <c r="AC17" s="33"/>
      <c r="AD17" s="37"/>
      <c r="AE17" s="64"/>
      <c r="AF17" s="33"/>
      <c r="AG17" s="33"/>
      <c r="AH17" s="33"/>
      <c r="AI17" s="33"/>
      <c r="AJ17" s="33"/>
      <c r="AK17" s="37"/>
    </row>
    <row r="18" spans="2:37" ht="38.25" x14ac:dyDescent="0.2">
      <c r="B18" s="19">
        <v>17</v>
      </c>
      <c r="C18" s="73" t="s">
        <v>66</v>
      </c>
      <c r="D18" s="20" t="s">
        <v>67</v>
      </c>
      <c r="E18" s="29" t="s">
        <v>68</v>
      </c>
      <c r="F18" s="7">
        <v>500000000</v>
      </c>
      <c r="G18" s="5"/>
      <c r="H18" s="5"/>
      <c r="I18" s="21">
        <f t="shared" si="0"/>
        <v>500000000</v>
      </c>
      <c r="J18" s="40">
        <f t="shared" si="1"/>
        <v>10</v>
      </c>
      <c r="K18" s="47"/>
      <c r="L18" s="8"/>
      <c r="M18" s="8"/>
      <c r="N18" s="34"/>
      <c r="O18" s="31">
        <v>1</v>
      </c>
      <c r="P18" s="32">
        <v>1</v>
      </c>
      <c r="Q18" s="32">
        <v>1</v>
      </c>
      <c r="R18" s="48">
        <v>1</v>
      </c>
      <c r="S18" s="62">
        <v>1</v>
      </c>
      <c r="T18" s="32">
        <v>1</v>
      </c>
      <c r="U18" s="32">
        <v>1</v>
      </c>
      <c r="V18" s="32">
        <v>1</v>
      </c>
      <c r="W18" s="32">
        <v>1</v>
      </c>
      <c r="X18" s="32">
        <v>1</v>
      </c>
      <c r="Y18" s="33"/>
      <c r="Z18" s="33"/>
      <c r="AA18" s="33"/>
      <c r="AB18" s="33"/>
      <c r="AC18" s="33"/>
      <c r="AD18" s="37"/>
      <c r="AE18" s="64"/>
      <c r="AF18" s="33"/>
      <c r="AG18" s="33"/>
      <c r="AH18" s="33"/>
      <c r="AI18" s="33"/>
      <c r="AJ18" s="33"/>
      <c r="AK18" s="37"/>
    </row>
    <row r="19" spans="2:37" ht="51" x14ac:dyDescent="0.2">
      <c r="B19" s="19">
        <v>20</v>
      </c>
      <c r="C19" s="73" t="s">
        <v>69</v>
      </c>
      <c r="D19" s="20" t="s">
        <v>70</v>
      </c>
      <c r="E19" s="29" t="s">
        <v>71</v>
      </c>
      <c r="F19" s="7">
        <v>200000000</v>
      </c>
      <c r="G19" s="5"/>
      <c r="H19" s="5"/>
      <c r="I19" s="21">
        <f t="shared" si="0"/>
        <v>200000000</v>
      </c>
      <c r="J19" s="40">
        <f t="shared" si="1"/>
        <v>4</v>
      </c>
      <c r="K19" s="47"/>
      <c r="L19" s="8"/>
      <c r="M19" s="71"/>
      <c r="N19" s="31">
        <v>1</v>
      </c>
      <c r="O19" s="32">
        <v>1</v>
      </c>
      <c r="P19" s="32">
        <v>1</v>
      </c>
      <c r="Q19" s="32">
        <v>1</v>
      </c>
      <c r="R19" s="37"/>
      <c r="S19" s="64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7"/>
      <c r="AE19" s="64"/>
      <c r="AF19" s="33"/>
      <c r="AG19" s="33"/>
      <c r="AH19" s="33"/>
      <c r="AI19" s="33"/>
      <c r="AJ19" s="33"/>
      <c r="AK19" s="37"/>
    </row>
    <row r="20" spans="2:37" ht="25.5" x14ac:dyDescent="0.2">
      <c r="B20" s="19">
        <v>21</v>
      </c>
      <c r="C20" s="73" t="s">
        <v>72</v>
      </c>
      <c r="D20" s="20" t="s">
        <v>73</v>
      </c>
      <c r="E20" s="29" t="s">
        <v>74</v>
      </c>
      <c r="F20" s="7">
        <v>100000000</v>
      </c>
      <c r="G20" s="5"/>
      <c r="H20" s="5"/>
      <c r="I20" s="21">
        <f t="shared" si="0"/>
        <v>100000000</v>
      </c>
      <c r="J20" s="40">
        <f t="shared" si="1"/>
        <v>3</v>
      </c>
      <c r="K20" s="47"/>
      <c r="L20" s="8"/>
      <c r="M20" s="8"/>
      <c r="N20" s="34"/>
      <c r="O20" s="34"/>
      <c r="P20" s="32">
        <v>1</v>
      </c>
      <c r="Q20" s="32">
        <v>1</v>
      </c>
      <c r="R20" s="48">
        <v>1</v>
      </c>
      <c r="S20" s="64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7"/>
      <c r="AE20" s="64"/>
      <c r="AF20" s="33"/>
      <c r="AG20" s="33"/>
      <c r="AH20" s="33"/>
      <c r="AI20" s="33"/>
      <c r="AJ20" s="33"/>
      <c r="AK20" s="37"/>
    </row>
    <row r="21" spans="2:37" ht="25.5" x14ac:dyDescent="0.2">
      <c r="B21" s="19">
        <v>22</v>
      </c>
      <c r="C21" s="73" t="s">
        <v>29</v>
      </c>
      <c r="D21" s="20" t="s">
        <v>30</v>
      </c>
      <c r="E21" s="29" t="s">
        <v>31</v>
      </c>
      <c r="F21" s="7">
        <v>764000000</v>
      </c>
      <c r="G21" s="5"/>
      <c r="H21" s="5"/>
      <c r="I21" s="21">
        <f t="shared" si="0"/>
        <v>764000000</v>
      </c>
      <c r="J21" s="40">
        <f t="shared" si="1"/>
        <v>9</v>
      </c>
      <c r="K21" s="47"/>
      <c r="L21" s="8"/>
      <c r="M21" s="8"/>
      <c r="N21" s="34"/>
      <c r="O21" s="31"/>
      <c r="P21" s="32">
        <v>1</v>
      </c>
      <c r="Q21" s="32">
        <v>1</v>
      </c>
      <c r="R21" s="48">
        <v>1</v>
      </c>
      <c r="S21" s="62">
        <v>1</v>
      </c>
      <c r="T21" s="32">
        <v>1</v>
      </c>
      <c r="U21" s="32">
        <v>1</v>
      </c>
      <c r="V21" s="32">
        <v>1</v>
      </c>
      <c r="W21" s="32">
        <v>1</v>
      </c>
      <c r="X21" s="32">
        <v>1</v>
      </c>
      <c r="Y21" s="33"/>
      <c r="Z21" s="33"/>
      <c r="AA21" s="33"/>
      <c r="AB21" s="33"/>
      <c r="AC21" s="33"/>
      <c r="AD21" s="37"/>
      <c r="AE21" s="64"/>
      <c r="AF21" s="33"/>
      <c r="AG21" s="33"/>
      <c r="AH21" s="33"/>
      <c r="AI21" s="33"/>
      <c r="AJ21" s="33"/>
      <c r="AK21" s="37"/>
    </row>
    <row r="22" spans="2:37" ht="25.5" x14ac:dyDescent="0.2">
      <c r="B22" s="19">
        <v>23</v>
      </c>
      <c r="C22" s="73" t="s">
        <v>32</v>
      </c>
      <c r="D22" s="20" t="s">
        <v>75</v>
      </c>
      <c r="E22" s="29" t="s">
        <v>76</v>
      </c>
      <c r="F22" s="7">
        <v>800000000</v>
      </c>
      <c r="G22" s="5"/>
      <c r="H22" s="5"/>
      <c r="I22" s="21">
        <f t="shared" si="0"/>
        <v>800000000</v>
      </c>
      <c r="J22" s="40">
        <f t="shared" si="1"/>
        <v>6</v>
      </c>
      <c r="K22" s="47"/>
      <c r="L22" s="8"/>
      <c r="M22" s="8"/>
      <c r="N22" s="34"/>
      <c r="O22" s="31"/>
      <c r="P22" s="32">
        <v>1</v>
      </c>
      <c r="Q22" s="32">
        <v>1</v>
      </c>
      <c r="R22" s="48">
        <v>1</v>
      </c>
      <c r="S22" s="62">
        <v>1</v>
      </c>
      <c r="T22" s="32">
        <v>1</v>
      </c>
      <c r="U22" s="32">
        <v>1</v>
      </c>
      <c r="V22" s="31"/>
      <c r="W22" s="31"/>
      <c r="X22" s="33"/>
      <c r="Y22" s="33"/>
      <c r="Z22" s="33"/>
      <c r="AA22" s="33"/>
      <c r="AB22" s="33"/>
      <c r="AC22" s="33"/>
      <c r="AD22" s="37"/>
      <c r="AE22" s="64"/>
      <c r="AF22" s="33"/>
      <c r="AG22" s="33"/>
      <c r="AH22" s="33"/>
      <c r="AI22" s="33"/>
      <c r="AJ22" s="33"/>
      <c r="AK22" s="37"/>
    </row>
    <row r="23" spans="2:37" ht="63.75" x14ac:dyDescent="0.2">
      <c r="B23" s="19">
        <v>24</v>
      </c>
      <c r="C23" s="73" t="s">
        <v>33</v>
      </c>
      <c r="D23" s="20" t="s">
        <v>34</v>
      </c>
      <c r="E23" s="29" t="s">
        <v>78</v>
      </c>
      <c r="F23" s="7">
        <v>200000000</v>
      </c>
      <c r="G23" s="5"/>
      <c r="H23" s="5"/>
      <c r="I23" s="21">
        <f t="shared" si="0"/>
        <v>200000000</v>
      </c>
      <c r="J23" s="40">
        <f t="shared" si="1"/>
        <v>5</v>
      </c>
      <c r="K23" s="47"/>
      <c r="L23" s="8"/>
      <c r="M23" s="8"/>
      <c r="N23" s="34"/>
      <c r="O23" s="35"/>
      <c r="P23" s="31"/>
      <c r="Q23" s="32">
        <v>1</v>
      </c>
      <c r="R23" s="48">
        <v>1</v>
      </c>
      <c r="S23" s="62">
        <v>1</v>
      </c>
      <c r="T23" s="32">
        <v>1</v>
      </c>
      <c r="U23" s="32">
        <v>1</v>
      </c>
      <c r="V23" s="33"/>
      <c r="W23" s="33"/>
      <c r="X23" s="33"/>
      <c r="Y23" s="33"/>
      <c r="Z23" s="33"/>
      <c r="AA23" s="33"/>
      <c r="AB23" s="33"/>
      <c r="AC23" s="33"/>
      <c r="AD23" s="37"/>
      <c r="AE23" s="64"/>
      <c r="AF23" s="33"/>
      <c r="AG23" s="33"/>
      <c r="AH23" s="33"/>
      <c r="AI23" s="33"/>
      <c r="AJ23" s="33"/>
      <c r="AK23" s="37"/>
    </row>
    <row r="24" spans="2:37" ht="61.5" customHeight="1" thickBot="1" x14ac:dyDescent="0.25">
      <c r="B24" s="19">
        <v>25</v>
      </c>
      <c r="C24" s="73" t="s">
        <v>35</v>
      </c>
      <c r="D24" s="20" t="s">
        <v>34</v>
      </c>
      <c r="E24" s="29" t="s">
        <v>36</v>
      </c>
      <c r="F24" s="7">
        <v>190000000</v>
      </c>
      <c r="G24" s="5"/>
      <c r="H24" s="5"/>
      <c r="I24" s="21">
        <f t="shared" si="0"/>
        <v>190000000</v>
      </c>
      <c r="J24" s="72">
        <f t="shared" si="1"/>
        <v>5</v>
      </c>
      <c r="K24" s="51"/>
      <c r="L24" s="52"/>
      <c r="M24" s="52"/>
      <c r="N24" s="53"/>
      <c r="O24" s="53"/>
      <c r="P24" s="54"/>
      <c r="Q24" s="55">
        <v>1</v>
      </c>
      <c r="R24" s="56">
        <v>1</v>
      </c>
      <c r="S24" s="65">
        <v>1</v>
      </c>
      <c r="T24" s="55">
        <v>1</v>
      </c>
      <c r="U24" s="55">
        <v>1</v>
      </c>
      <c r="V24" s="66"/>
      <c r="W24" s="66"/>
      <c r="X24" s="66"/>
      <c r="Y24" s="66"/>
      <c r="Z24" s="66"/>
      <c r="AA24" s="66"/>
      <c r="AB24" s="66"/>
      <c r="AC24" s="66"/>
      <c r="AD24" s="67"/>
      <c r="AE24" s="69"/>
      <c r="AF24" s="66"/>
      <c r="AG24" s="66"/>
      <c r="AH24" s="66"/>
      <c r="AI24" s="66"/>
      <c r="AJ24" s="66"/>
      <c r="AK24" s="67"/>
    </row>
    <row r="25" spans="2:37" ht="23.25" x14ac:dyDescent="0.2">
      <c r="B25" s="82" t="s">
        <v>0</v>
      </c>
      <c r="C25" s="83"/>
      <c r="D25" s="83"/>
      <c r="E25" s="83"/>
      <c r="F25" s="21">
        <f>SUM(F5:F24)</f>
        <v>10062680146</v>
      </c>
      <c r="G25" s="21">
        <f>SUM(G5:G24)</f>
        <v>1000000000</v>
      </c>
      <c r="H25" s="21">
        <f>SUM(H5:H24)</f>
        <v>1400000000</v>
      </c>
      <c r="I25" s="21">
        <f>SUM(I5:I24)</f>
        <v>12462680146</v>
      </c>
      <c r="J25" s="22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23"/>
    </row>
    <row r="26" spans="2:37" ht="19.149999999999999" customHeight="1" thickBot="1" x14ac:dyDescent="0.25">
      <c r="B26" s="24"/>
      <c r="C26" s="74"/>
      <c r="D26" s="74"/>
      <c r="E26" s="74"/>
      <c r="F26" s="75"/>
      <c r="G26" s="75"/>
      <c r="H26" s="75"/>
      <c r="I26" s="76"/>
      <c r="J26" s="77"/>
      <c r="K26" s="78"/>
      <c r="L26" s="78"/>
      <c r="M26" s="79"/>
      <c r="N26" s="78"/>
      <c r="O26" s="79"/>
      <c r="P26" s="78"/>
      <c r="Q26" s="78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1"/>
    </row>
    <row r="27" spans="2:37" x14ac:dyDescent="0.2">
      <c r="C27" s="15"/>
      <c r="D27" s="15"/>
      <c r="E27" s="15"/>
      <c r="F27" s="15"/>
      <c r="G27" s="15"/>
      <c r="H27" s="15"/>
      <c r="I27" s="16"/>
      <c r="J27" s="16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8"/>
    </row>
    <row r="28" spans="2:37" x14ac:dyDescent="0.2">
      <c r="AJ28" s="28"/>
    </row>
    <row r="29" spans="2:37" x14ac:dyDescent="0.2"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</row>
  </sheetData>
  <mergeCells count="3">
    <mergeCell ref="B25:E25"/>
    <mergeCell ref="B2:AK2"/>
    <mergeCell ref="B3:J3"/>
  </mergeCells>
  <phoneticPr fontId="8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 OBRAS Y PERFILES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Andres Noguera Martinez</dc:creator>
  <cp:lastModifiedBy>Angelica Maria  Maldonado</cp:lastModifiedBy>
  <cp:lastPrinted>2020-07-05T18:09:20Z</cp:lastPrinted>
  <dcterms:created xsi:type="dcterms:W3CDTF">2020-02-13T12:36:12Z</dcterms:created>
  <dcterms:modified xsi:type="dcterms:W3CDTF">2020-08-11T13:57:06Z</dcterms:modified>
</cp:coreProperties>
</file>