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jdgutierrez\OneDrive - Instituto Nacional de Cancerología\Estudios2020\Telefonia\Preguntas\Adendas\"/>
    </mc:Choice>
  </mc:AlternateContent>
  <xr:revisionPtr revIDLastSave="1787" documentId="8_{D53CFD17-66DC-465A-A10B-3D25BBF6BBF9}" xr6:coauthVersionLast="45" xr6:coauthVersionMax="45" xr10:uidLastSave="{55528235-C2A6-49BB-829F-F470F837E5AC}"/>
  <bookViews>
    <workbookView xWindow="-108" yWindow="-108" windowWidth="23256" windowHeight="12576" xr2:uid="{9686097C-489F-4BD9-809C-48C3FDB008B6}"/>
  </bookViews>
  <sheets>
    <sheet name="EMR " sheetId="1" r:id="rId1"/>
    <sheet name="RTG" sheetId="7" r:id="rId2"/>
    <sheet name="TalentoHumano" sheetId="3" r:id="rId3"/>
    <sheet name="Experiencia" sheetId="5" r:id="rId4"/>
    <sheet name="Certificaciones" sheetId="6" r:id="rId5"/>
    <sheet name="ANS" sheetId="8" r:id="rId6"/>
  </sheets>
  <definedNames>
    <definedName name="_xlnm.Print_Area" localSheetId="4">Certificaciones!$A$1:$F$29</definedName>
    <definedName name="_xlnm.Print_Area" localSheetId="0">'EMR '!$A$1:$G$54</definedName>
    <definedName name="_xlnm.Print_Area" localSheetId="3">Experiencia!$A$1:$K$37</definedName>
    <definedName name="_xlnm.Print_Area" localSheetId="1">RTG!$A$1:$E$73</definedName>
    <definedName name="_xlnm.Print_Area" localSheetId="2">TalentoHumano!$A$1:$J$21</definedName>
    <definedName name="Z_77337186_7B91_4AA7_8A9B_A289906DCABD_.wvu.PrintArea" localSheetId="4" hidden="1">Certificaciones!$A$1:$F$29</definedName>
    <definedName name="Z_77337186_7B91_4AA7_8A9B_A289906DCABD_.wvu.PrintArea" localSheetId="0" hidden="1">'EMR '!$A$1:$G$54</definedName>
    <definedName name="Z_77337186_7B91_4AA7_8A9B_A289906DCABD_.wvu.PrintArea" localSheetId="3" hidden="1">Experiencia!$A$1:$K$37</definedName>
    <definedName name="Z_77337186_7B91_4AA7_8A9B_A289906DCABD_.wvu.PrintArea" localSheetId="2" hidden="1">TalentoHumano!$A$1:$J$21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0" i="7" l="1"/>
  <c r="E40" i="1" l="1"/>
  <c r="E22" i="1" l="1"/>
  <c r="E41" i="1" l="1"/>
  <c r="E34" i="1"/>
  <c r="E29" i="1"/>
  <c r="A59" i="7"/>
  <c r="E10" i="1" l="1"/>
  <c r="E42" i="1"/>
  <c r="E35" i="1"/>
  <c r="E30" i="1"/>
  <c r="E23" i="1"/>
  <c r="I11" i="8"/>
  <c r="I12" i="8"/>
  <c r="I14" i="8" l="1"/>
  <c r="I13" i="8"/>
  <c r="A52" i="7" l="1"/>
  <c r="A53" i="7" s="1"/>
  <c r="A54" i="7" s="1"/>
  <c r="A55" i="7" s="1"/>
  <c r="A56" i="7" s="1"/>
  <c r="A33" i="7"/>
  <c r="A34" i="7" s="1"/>
  <c r="A35" i="7" s="1"/>
  <c r="A11" i="7"/>
  <c r="A12" i="7" s="1"/>
  <c r="A13" i="7" s="1"/>
  <c r="A14" i="7" s="1"/>
  <c r="A36" i="7" l="1"/>
  <c r="A37" i="7" s="1"/>
  <c r="A38" i="7" s="1"/>
  <c r="A39" i="7" s="1"/>
  <c r="A41" i="7" s="1"/>
  <c r="A42" i="7" s="1"/>
  <c r="A43" i="7" s="1"/>
  <c r="A44" i="7" s="1"/>
  <c r="A45" i="7" s="1"/>
  <c r="A47" i="7" s="1"/>
  <c r="A48" i="7" s="1"/>
  <c r="A49" i="7" s="1"/>
  <c r="A15" i="7"/>
  <c r="A16" i="7" s="1"/>
  <c r="A17" i="7" s="1"/>
  <c r="A18" i="7" s="1"/>
  <c r="A19" i="7" s="1"/>
  <c r="A20" i="7" s="1"/>
  <c r="D35" i="1"/>
  <c r="A21" i="7" l="1"/>
  <c r="A22" i="7" s="1"/>
  <c r="A23" i="7" s="1"/>
  <c r="A24" i="7" s="1"/>
  <c r="A25" i="7" s="1"/>
  <c r="A26" i="7" s="1"/>
  <c r="A27" i="7" s="1"/>
  <c r="A28" i="7" s="1"/>
  <c r="E11" i="1"/>
  <c r="H31" i="5" l="1"/>
  <c r="I30" i="5"/>
  <c r="I29" i="5"/>
  <c r="I28" i="5"/>
  <c r="I27" i="5"/>
  <c r="I26" i="5"/>
  <c r="I25" i="5"/>
  <c r="I24" i="5"/>
  <c r="I23" i="5"/>
  <c r="I22" i="5"/>
  <c r="I21" i="5"/>
  <c r="I20" i="5"/>
  <c r="I19" i="5"/>
  <c r="I18" i="5"/>
  <c r="I17" i="5"/>
  <c r="I16" i="5"/>
  <c r="I15" i="5"/>
  <c r="I14" i="5"/>
  <c r="I13" i="5"/>
  <c r="I12" i="5"/>
  <c r="I11" i="5"/>
  <c r="I10" i="5"/>
  <c r="I9" i="5"/>
  <c r="I3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549A71B1-A24D-4FD9-8372-062E4009E4CA}">
      <text>
        <r>
          <rPr>
            <b/>
            <sz val="8"/>
            <color indexed="81"/>
            <rFont val="Tahoma"/>
            <family val="2"/>
          </rPr>
          <t>E=excelente
B=bueno
R=regular
M=malo</t>
        </r>
      </text>
    </comment>
    <comment ref="D8" authorId="1" shapeId="0" xr:uid="{E8ACE446-4867-4C13-B337-F17AF73D5EC7}">
      <text>
        <r>
          <rPr>
            <b/>
            <sz val="8"/>
            <color indexed="81"/>
            <rFont val="Tahoma"/>
            <family val="2"/>
          </rPr>
          <t>G= Gobierno
P= Privado</t>
        </r>
      </text>
    </comment>
  </commentList>
</comments>
</file>

<file path=xl/sharedStrings.xml><?xml version="1.0" encoding="utf-8"?>
<sst xmlns="http://schemas.openxmlformats.org/spreadsheetml/2006/main" count="323" uniqueCount="201">
  <si>
    <t>ESPEFICICACIONES MÍNIMAS REQUERIDAS</t>
  </si>
  <si>
    <t>ESPECIFICACIONES OFERTADAS</t>
  </si>
  <si>
    <t>ITEM</t>
  </si>
  <si>
    <t>EMR-###</t>
  </si>
  <si>
    <t>EQUIPOS Y SERVICIOS</t>
  </si>
  <si>
    <t>CANT</t>
  </si>
  <si>
    <t>MARCA Y REFERENCIA</t>
  </si>
  <si>
    <t>CARACTERÍSTICAS TÉCNICAS 
QUE SE OFERTAN</t>
  </si>
  <si>
    <t>NÚMERO FOLIO</t>
  </si>
  <si>
    <t xml:space="preserve"> </t>
  </si>
  <si>
    <t>Confirme características ofertadas en cada línea</t>
  </si>
  <si>
    <t>2.1.</t>
  </si>
  <si>
    <t>SERVICIOS DE TELEFONIA IP</t>
  </si>
  <si>
    <t>EMR-211</t>
  </si>
  <si>
    <t>Troncales SIP</t>
  </si>
  <si>
    <t>Lineas analogas</t>
  </si>
  <si>
    <t>SERVICIOS DE PBX E INTEGRACIÓN</t>
  </si>
  <si>
    <t>Confirme características ofertadas del servicio</t>
  </si>
  <si>
    <t>Registre#folio donde se encuentra el detalle de servicio ofertado</t>
  </si>
  <si>
    <t>Integración con la herramienta de colaboración office 365</t>
  </si>
  <si>
    <t>Licencia grabación de llamadas</t>
  </si>
  <si>
    <t xml:space="preserve">Mesa de Ayuda </t>
  </si>
  <si>
    <t xml:space="preserve">COMPAÑÍA PROPONENTE: </t>
  </si>
  <si>
    <t>DIRECCIÓN:</t>
  </si>
  <si>
    <t>TELÉFONO:</t>
  </si>
  <si>
    <t>CORREO ELECTRÓNICO:</t>
  </si>
  <si>
    <t>Cantidad</t>
  </si>
  <si>
    <t>REQUISITOS TECNICOS GENERALES</t>
  </si>
  <si>
    <t>CALIFICACIÓN FUNCIONAL</t>
  </si>
  <si>
    <t xml:space="preserve">ITEM </t>
  </si>
  <si>
    <t>CUMPLE</t>
  </si>
  <si>
    <t>NO CUMPLE</t>
  </si>
  <si>
    <t>OBLIGACIONES ESPECIFICAS</t>
  </si>
  <si>
    <t>OBLIGACIONES ESPECIFICAS EXIGIBLES.</t>
  </si>
  <si>
    <t>registre # folios en la oferta que explican este contenido</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</si>
  <si>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</si>
  <si>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</si>
  <si>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Al terminar el contrato, contribuir a la liquidación del mismo.</t>
  </si>
  <si>
    <t>COMPAÑÍA PROPONENTE:</t>
  </si>
  <si>
    <t>EVALUACIÓN REQUISITOS EXIGIBLES</t>
  </si>
  <si>
    <t>PERFIL REQUERIDO</t>
  </si>
  <si>
    <t>Perfil</t>
  </si>
  <si>
    <t>Certificaciones</t>
  </si>
  <si>
    <t>Experiencia</t>
  </si>
  <si>
    <t>Tiempo experiencia a certificar</t>
  </si>
  <si>
    <t>Rol a desempeñar</t>
  </si>
  <si>
    <t>Cumple o No cumple</t>
  </si>
  <si>
    <t>Folio</t>
  </si>
  <si>
    <t>TALENTO HUMANO</t>
  </si>
  <si>
    <t>Experiencia de mínimo de 2 años en soporte en mesa de ayuda de soluciones de telefonía IP, debe tener conocimientos básicos en redes, ofimática office 365, soporte a usuario final</t>
  </si>
  <si>
    <t>Dos (2) o más años.</t>
  </si>
  <si>
    <t>Este personal se encargara de brindar soporte a la plataforma de telefonia que incluye usuarios nombrados y de area común, para los usuarios del INC, así como también la atención de solicitudes, requerimientos y problemas reportados por los usuarios, incluyendo el escalamiento de casos al fabricante.</t>
  </si>
  <si>
    <t>Nota: Si el oferente considera que para cumplir con el perfil requeriere más de un recurso, lo puede ofertar sin que esto incremente los costos del personal.</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</si>
  <si>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</si>
  <si>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</si>
  <si>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</si>
  <si>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</si>
  <si>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</si>
  <si>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</si>
  <si>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</si>
  <si>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</si>
  <si>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</si>
  <si>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 xml:space="preserve">Folio </t>
  </si>
  <si>
    <t>(G, P)</t>
  </si>
  <si>
    <t>día/mes/año</t>
  </si>
  <si>
    <t>(E, B, R, M)</t>
  </si>
  <si>
    <t>TOTALES</t>
  </si>
  <si>
    <t>ENTIDAD CERTIFICADORA</t>
  </si>
  <si>
    <t>VIGENCIA</t>
  </si>
  <si>
    <t>NÚMERO CERTIFICADO</t>
  </si>
  <si>
    <t>FOLIO</t>
  </si>
  <si>
    <t>ANS</t>
  </si>
  <si>
    <t>DESCRIPCION</t>
  </si>
  <si>
    <t>Formula</t>
  </si>
  <si>
    <t>Tiempo de disponibilidad
mensual esperado (horas)</t>
  </si>
  <si>
    <t>Tabla de descuento</t>
  </si>
  <si>
    <t>Se tomará en cuenta la sumatoria de inactividad del servicio reportada por la herramienta durante el mes.</t>
  </si>
  <si>
    <t>DE&lt;=</t>
  </si>
  <si>
    <t>A &gt;=</t>
  </si>
  <si>
    <t>Tiempo Máximo Indisponibilidad (Horas)</t>
  </si>
  <si>
    <t>Descuento Sobre Valor Mensual</t>
  </si>
  <si>
    <t>%</t>
  </si>
  <si>
    <t>ACUERDOS DE NIVELES DE SERVICIO</t>
  </si>
  <si>
    <t>Disponibilidad servicio de Telefonia</t>
  </si>
  <si>
    <t>Tiempo en que está disponible del servicio de telefonia</t>
  </si>
  <si>
    <t xml:space="preserve">Atención de incidentes </t>
  </si>
  <si>
    <t xml:space="preserve">Mide la atención de incidentes de Hardware y software que superan el tiempo maximo de atención.
</t>
  </si>
  <si>
    <t>(Número de incidentes que superan tiempo maximo de atención * 100)/(Número de de incidentes totales en el mes)</t>
  </si>
  <si>
    <t>60 minutos</t>
  </si>
  <si>
    <t>Mayor que 5,01%</t>
  </si>
  <si>
    <t xml:space="preserve">Atención de requerimiento </t>
  </si>
  <si>
    <t>Mide la atención de requerimiento de Hardware y software.</t>
  </si>
  <si>
    <t>(Número de requerimientos que superan tiempo maximo de atención * 100)/(Número de de incidentes totales en el mes)</t>
  </si>
  <si>
    <t>Meyor que 5,01%</t>
  </si>
  <si>
    <t xml:space="preserve">Registrar #folio </t>
  </si>
  <si>
    <t>La solución deberá estar en la capacidad de permitir realizar la grabación y almacenamiento de llamadas telefónicas de las extensiones que se soliciten, debe ser flexible, confiable, segura y estable.</t>
  </si>
  <si>
    <t>Seguridad</t>
  </si>
  <si>
    <t>Mesa de ayuda</t>
  </si>
  <si>
    <t>Una vez finalizado el contrato que se derive de la presente invitación y sus posibles adiciones futuras el proveedor deberá garantizar un periodo de empalme o transición con el nuevo proveedor mínimo de 2 meses y se pagara a las tarifas acordadas del último mes contra la liquidación del contrato.</t>
  </si>
  <si>
    <t>Durante la etapa de implementación y configuración se deberán realizar pruebas exhaustivas que garanticen la operatividad del servicio bajo la nueva plataforma y se verifique la correcta integración de los servicios descritos en la contrato y sus anexos.</t>
  </si>
  <si>
    <t>Durante el proceso de implementación el proveedor deberá desarrollar estrategias para la capacitación y adopción de la nueva tecnología, esto incluye capacitación a los usuarios finales, manuales del uso de las herramientas de comunicación y colaboración, y encuesta de satisfacción.</t>
  </si>
  <si>
    <t>SERVICIOS DE TELEFONÍA IP EN LA NUBE Y COMUNICACIONES UNIFICADAS</t>
  </si>
  <si>
    <t>El proveedor deberá garantizar el cumplimiento de las Especificaciones Técnicas y servicios descritos en la hoja (EMR).</t>
  </si>
  <si>
    <t>Implementación, configuración y puesta en marcha</t>
  </si>
  <si>
    <t>Una vez se termine la etapa de implementación, configuración y puesta en marcha el proveedor deberá entregar toda la documentación de los servicios implementados previo acuerdo entre ambas partes.</t>
  </si>
  <si>
    <t>Troncales SIP moviles (sesiones simultaneas)</t>
  </si>
  <si>
    <t>Grabación de llamadas</t>
  </si>
  <si>
    <t>El proveedor deberá asignar un gerente de proyecto que se encargará de la implementación, asistencia a reuniones, elaboración de informes y entrega de la operación. </t>
  </si>
  <si>
    <t xml:space="preserve">El proveedor deberá garantizar que el servicio de PBX virtual y su integración contemple la herramienta de tarificación telefónica la cual permita registrar detalladamente todas las llamadas entrantes y salientes, generación de reportes automáticos para control de tráfico, con reportes automáticos o los requeridos por la operación. </t>
  </si>
  <si>
    <t>El proveedor deberá garantizar con el suministro del licenciamiento necesario para la operación.</t>
  </si>
  <si>
    <t>El personal deberá estar debidamente identificado y deberá contar con uniforme que los identifique plenamente como miembros del servicio de soporte de Telefonia tanto en la operación como en la implementación.</t>
  </si>
  <si>
    <t>El proveedor deberá contar con los recursos tecnicos y tecnologicos necesarios que le permita monitorear y administrar la plataforma.</t>
  </si>
  <si>
    <t>El cronograma de implementación deberá ser entregado máximo 3 días después de firmado el contrato.</t>
  </si>
  <si>
    <t>Las grabaciones deberán quedar almacenadas en una plataforma para consulta vía https, generación de informes, descarga y por un tiempo de 6 meses. </t>
  </si>
  <si>
    <t xml:space="preserve">Para las actividades a desarrollar por la mesa de ayuda de telefonía, esta deberá contar con las herramientas de trabajo necesarias para la prestación del servicio; un equipo portátil y terminal móvil con plan de voz y datos, y los que considere necesarios para el cumplimiento de este contrato. </t>
  </si>
  <si>
    <t>Los informes de la operación se deberán entregar los primeros 5 días del mes siguiente al mes de operación.</t>
  </si>
  <si>
    <t>Extensiones Usuario nombrado</t>
  </si>
  <si>
    <t>Extensiones Usuario área comun</t>
  </si>
  <si>
    <t>Licencimiento</t>
  </si>
  <si>
    <t>Servicio de Telefonia voz IP</t>
  </si>
  <si>
    <t>Coordinador</t>
  </si>
  <si>
    <t xml:space="preserve">Un (1) Profesional o tecnólogo en los núcleos básicos de conocimiento Ingeniería de Sistemas, telemática y afines o Ingeniería Electrónica, telecomunicaciones y afines que estén cursando mínimo 7to semestre) </t>
  </si>
  <si>
    <t xml:space="preserve">Un (1)  Profesional Profesional en los núcleos básicos de conocimiento Ingeniería de Sistemas, telemática y afines e Ingeniería Electrónica, telecomunicaciones y afines.) </t>
  </si>
  <si>
    <t>El proveedor deberá realizar todo el soporte, mantenimiento, gestión de garantías, cambio de repuestos, de los equipos telefónicos y diademas que son propiedad del INC.</t>
  </si>
  <si>
    <t>Se encargará de coordinar toda la gestión y apoyar los procesos internos que se deriven de los servicios a contratar, estar en comunicación con la supervisión del contrato para gestionar el cumplimiento de los servicios establecidos en este anexo, enviar informes e indicadores de las actividades realizadas durante cada mes, asistir a reuniones, administración, apoyo y seguimiento de todas las actividades realizadas por la mesa de ayuda, y entre otras actividades que se requieran para la prestación adecuada del servicio.</t>
  </si>
  <si>
    <t>1.1.</t>
  </si>
  <si>
    <t>1.1.1.</t>
  </si>
  <si>
    <t>2.1.1</t>
  </si>
  <si>
    <t>2.1.2</t>
  </si>
  <si>
    <t>2.1.3</t>
  </si>
  <si>
    <t>2.2.</t>
  </si>
  <si>
    <t>2.2.1</t>
  </si>
  <si>
    <t>2.3.</t>
  </si>
  <si>
    <t>2.4.</t>
  </si>
  <si>
    <t>2.4.1</t>
  </si>
  <si>
    <t>El proveedor deberá garantizar la prestación del servicio de telefonía IP y comunicaciones unificadas en la nube, 7X24x365.</t>
  </si>
  <si>
    <t xml:space="preserve">
SERVICIO DE TELEFONÍA VOZ IP</t>
  </si>
  <si>
    <t xml:space="preserve">
SERVICIO DE PBX VIRTUAL E INTEGRACIÓN</t>
  </si>
  <si>
    <t xml:space="preserve">La solución deberá incluir toda la infraestructura en la nube y contemplar un esquema de alta disponibilidad. La contingencia debe soportar toda la solución y el licenciamiento. </t>
  </si>
  <si>
    <t xml:space="preserve">La configuración de las extensiones se deberá hacer sobre los teléfonos IP y equipos de cómputo con los que dispone el Instituto. </t>
  </si>
  <si>
    <t>Al iniciar la etapa de transición, una vez firmado el contrato, el nuevo proveedor deberá disponer de todo el personal idóneo y necesario en sitio para la labor de implementación, configuración y puesta en marcha, de acuerdo con el cronograma de transición pactado en el acta de inicio. El cronograma implementación deberá ser entregado máximo 3 días después de firmado el contrato.</t>
  </si>
  <si>
    <t>Coordinador Mesa de ayuda</t>
  </si>
  <si>
    <t>Tecnólogo o Profesional Soporte Mesa de ayuda</t>
  </si>
  <si>
    <t>ilimitado</t>
  </si>
  <si>
    <t>Servicio de voz corporativa para 1100 extensiones, infraestructura y su administración</t>
  </si>
  <si>
    <t xml:space="preserve">Descripción del servicio, ver Anexo Tecnico 3, numeral  3.2.1.	Servicio de voz corporativa para 1100 extensiones, infraestructura y su administración </t>
  </si>
  <si>
    <t xml:space="preserve">Descripción del servicio, ver Anexo Tecnico 3, numeral 3.1. Servicio de telefonia IP </t>
  </si>
  <si>
    <t>EMR-111</t>
  </si>
  <si>
    <t>EMR-212</t>
  </si>
  <si>
    <t>EMR-213</t>
  </si>
  <si>
    <t>Descripción del servicio, ver Anexo Tecnico 3, numeral 2.3.2 Integración con la herramienta de colaboración office 365</t>
  </si>
  <si>
    <t>EMR-214</t>
  </si>
  <si>
    <t>2.3.1</t>
  </si>
  <si>
    <t>EMR-215</t>
  </si>
  <si>
    <t>Descripción del servicio, ver Anexo Tecnico 3, numeral 2.3.3 Grabación de llamadas</t>
  </si>
  <si>
    <t>EMR-216</t>
  </si>
  <si>
    <t xml:space="preserve">Descripción del servicio, ver Anexo Tecnico 3, numeral 2.3.4 Mesa de Ayuda </t>
  </si>
  <si>
    <t xml:space="preserve">Tecnólogo o Profesional soporte mesa de ayuda </t>
  </si>
  <si>
    <t>El proveedor deberá garantizar la contingencia de la infraestructura en la nube y los servicios prestados al INC.</t>
  </si>
  <si>
    <t>La solución propuesta debe integrar la telefonía IP con las herramientas de colaboración office 365(MS Teams) con la que cuenta el Instituto, permitiendo un solo ambiente de trabajo conservando las funcionalidades actuales y las de telefonía dentro o fuera del Instituto</t>
  </si>
  <si>
    <t>El servicio de la mesa de ayuda en sitio se debe prestar en el horario de lunes a viernes de 7am a 5pm y disponibilidad después del horario y fines de semana en caso de requerirse o para adelantar actividades que no se puedan realizar durante el día. Que atenderá todas las solicitudes, requerimientos y problemas reportados por los usuarios en sitio o remoto a través de la herramienta de gestión de mesa de ayuda que proporcionará el Instituto.</t>
  </si>
  <si>
    <t>El proveedor deberá contar con acompañamiento remoto para soporte de nivel 3 en caso de requerirse</t>
  </si>
  <si>
    <t>MESA DE AYUDA</t>
  </si>
  <si>
    <t xml:space="preserve">Llamadas Local </t>
  </si>
  <si>
    <t>Llamadas Nacional</t>
  </si>
  <si>
    <t>Llamadas Internacional</t>
  </si>
  <si>
    <t xml:space="preserve">Llamadas Celular </t>
  </si>
  <si>
    <t>Durante la fase inicial del contrato, y tres días después de legalizado, el contratista entregará un documento con la fase de planeación de los nuevos servicios de Telefonía unificada, detallando:  Alcance, Cronograma de actividades, plan de gestión del cambio, Project charter etc.).  Por dicho entregable el INC, pagará un valor de $5.000.000 en la vigencia 2020, valor que será descontado del pago del primer mes de operación.</t>
  </si>
  <si>
    <t xml:space="preserve">Los teléfonos IP estarán conectados a la infraestructura de red de datos del Instituto. Y para la conexión de los teléfonos públicos antivandálicos el proveedor deberá suministrar los dispositivos (Gateway) necesarios para la conexión de estos teléfonos análogos. </t>
  </si>
  <si>
    <t>la solución deberá incluir todo el licenciamiento para soportar toda la solución con las características necesarias entre licencias telefónicas para extensiones de usuarios nombrados y extensiones para usuarios comunes.</t>
  </si>
  <si>
    <t xml:space="preserve">El Instituto pagará el valor del contrato a los SESENTA (60) días después de radicada factura, previa entrega de los bienes, servicios u obras objeto de este, expedición de la certificación de recibo a satisfacción por parte el supervisor o interventor designado por el INC ESE y cumplimiento de los trámites legales, fiscales y administrativos a los que haya lugar.  Los pagos se realizarán solamente a partir del inicio de la etapa de operación por los servicios descritos en este anexo.  </t>
  </si>
  <si>
    <t>El proveedor deberá garantizar el funcionamiento de la extensión telefonica sobre los teléfonos y softphone con las diademas propiedad del Instituto, incluyendo la infraestructura necesaria para la operatividad de los teléfonos públicos antivandálicos. Ver tabla 8.</t>
  </si>
  <si>
    <t>La solución de telefonía IP y comunicaciones unificada debe contemplar 100 troncales SIP y 30 sesiones simultaneas de troncales SIP móviles en la nube a través de un canal de comunicación dedicado para garantizar el tráfico de los servicios de telefonía. El servicio en la nube debe contemplar una contingencia con la capacidad de soportar todos las funcionalidades y licenciamiento en caso de fallo o desastre natural.</t>
  </si>
  <si>
    <t xml:space="preserve">La solución debe incluir toda la infraestructura en la nube, el canal de comunicación y contemplar un esquema de alta disponibilidad. La contingencia debe soportar toda la solución y el licenciamiento. </t>
  </si>
  <si>
    <t>La solución deberá proporcionar las capacidades de PBX virtual en la nube integrada con la herramienta de colaboración Teams de Microsoft a través del softphone de Microsoft o cualquier otra herramienta softphone,  asignando una extensión en la herramienta de colaboración permitiendo que pueda recibir o realizar llamadas telefónicas a cualquier destino sin importar su tipo de conexión.</t>
  </si>
  <si>
    <t>Menor que 98,99%</t>
  </si>
  <si>
    <t>Para efectos de la integración del softphone de telefonia suministrado por el proponente, este se podrá realizar a traves del softphone de Microsoft o cualquier otro softphone que se pueda integrar con office 365</t>
  </si>
  <si>
    <t>El proponente deberá entregar un diagrama de la arquitectura de la solución propuesta.</t>
  </si>
  <si>
    <t xml:space="preserve">La mesa de ayuda se encargará de la instalación, configuración, soporte, mantenimiento preventivo y correctivo de los teléfonos y diademas propiedad del Instituto, gestión de garantías e inventarios. </t>
  </si>
  <si>
    <t>El proveedor deberá establecer y mantener documentada la situación de los servicios de telefonia  implementados.</t>
  </si>
  <si>
    <t>Especificaciones Mínimas Requeridas</t>
  </si>
  <si>
    <t>CONVOCATORIA PÚBLICA N° 624 - 2020</t>
  </si>
  <si>
    <t>Requisitos Técnicos Generales</t>
  </si>
  <si>
    <t>Talento Humano</t>
  </si>
  <si>
    <t>Experiencia del Proponente</t>
  </si>
  <si>
    <t>El proveedor deberá cumplir con los Requisitos Tecnicos Generales descritos en la hoja (RTG) del anexo Anexo No. 7 Especificaciones mínimas requeridas</t>
  </si>
  <si>
    <t>El proveedor deberá cumplir con los requisitos de  experiencia descritos en el Anexo No. 5 Criterios de Calificación técnica de puntaje.</t>
  </si>
  <si>
    <t>El proveedor deberá cumplir con las certificaciones descritos en el Anexo No. 4 Requisitos habilitantes técnicos.</t>
  </si>
  <si>
    <t>Garantizar una entrega oportuna del servicio contratado, de acuerdo a los ANS los cuales se describen en el anexo Anexo No. 7 Especificaciones mínimas requeridas y en el Anexo No. 3 Anexo Técnico numeral 3.5 Acuerdos de Niveles de Servicio.</t>
  </si>
  <si>
    <r>
      <rPr>
        <sz val="7"/>
        <color theme="1"/>
        <rFont val="Times New Roman"/>
        <family val="1"/>
      </rPr>
      <t xml:space="preserve"> </t>
    </r>
    <r>
      <rPr>
        <sz val="9"/>
        <color theme="1"/>
        <rFont val="Arial"/>
        <family val="2"/>
      </rPr>
      <t>El proveedor deberá cumplir con los perfiles requeridos descritos en la hoja TalentoHumano del Anexo No. 7 Especificaciones mínimas requeridas</t>
    </r>
    <r>
      <rPr>
        <sz val="9"/>
        <color theme="1"/>
        <rFont val="Arial"/>
        <family val="1"/>
      </rPr>
      <t xml:space="preserve"> y Anexo No. 3 Anexo Técnico.</t>
    </r>
  </si>
  <si>
    <t xml:space="preserve">El proveedor deberá implementar los servicios de telefonia 100% en la nube e integrarse con la herramienta de colaboración MS Teams conforme a lo descrito en el numeral 3.2 Servicios de PBX Virtual e Integración del Anexo No. 3 Anexo Técnico.  </t>
  </si>
  <si>
    <t>Lo solución deberá  tener los servicios, troncal SIP, troncal SIP Movil, Lineas Analogas, Llamadas Internas, Llamadas salientes, locales, nacionales, internacionales, celular a todo operador, Llamadas entrantes, de acuerdo a lo descrito en el Anexo No. 3 Anexo Técnico, numeral 3.1 Servicios de telefonía voz IP.</t>
  </si>
  <si>
    <t>La solución de comunicaciones de Telefonía IP y comunicaciones unificadas, deberá soportar, controlar y gestionar todas las conexiones de telefonía e integración a la herramienta de colaboración office 365(MS Teams) . La plataforma debe soportar mínimo 1100 extensiones, el tráfico y comunicaciones entre las sedes, contemplando los servicios descritos en el Anexo No. 3 Anexo Técnico, numeral 3.2 Servicios de PBX Virtual e Integración.</t>
  </si>
  <si>
    <t>La solución deberá soportar mínimo 100 troncales SIP y 30 sesiones simultaneas de troncales SIP móviles, con las características descritas en el Anexo No. 3 Anexo Técnico, numeral 3.2.1.1 Conexión troncales SIP y SIP móviles.</t>
  </si>
  <si>
    <r>
      <t>Deberá contar con la administración centralizada de la solución tanto de la central telefónica . Para c</t>
    </r>
    <r>
      <rPr>
        <sz val="9"/>
        <color rgb="FF000000"/>
        <rFont val="Arial"/>
        <family val="2"/>
      </rPr>
      <t>onsultar, gestionar, personalizar y monitorear la solución de comunicaciones de acuerdo con las necesidades del INC y de acuerdo a lo descrito en el Anexo No. 3 Anexo Técnico, numeral 3.2.1.4 Administración de la solución.</t>
    </r>
  </si>
  <si>
    <t>El proveedor deberá garantizar el cumplimiento de las actividades de la mesa de ayuda y el perfil del personal de acuerdo a lo descrito en el Anexo No. 3 Anexo Técnico, numeral 3.3 Mesa de Ayuda.</t>
  </si>
  <si>
    <t>Cumplir con todos los requerimientos solicitados en el Anexo No. 3 Anexo Técnico, numeral 3.2.4. Seguridad.</t>
  </si>
  <si>
    <t>El proveedor deberá implementar un sistema de Session Border Controllers (SBC), para recibir las conexiones de las troncales SIP y SIP móviles provenientes desde los usuarios hacia la PSTN y viceversa. Con las características de seguridad descritas en elAnexo No. 3 Anexo Técnico, numeral 3.2.4.3. Sesion Border</t>
  </si>
  <si>
    <t>El proveedor deberá garantizar el cumplimiento de todas las actividades descritas en el Anexo No. 3 Anexo Técnico numeral 3.4 Implementacion, configuración y empalme.</t>
  </si>
  <si>
    <t xml:space="preserve">La solución debe contemplar funcionalidades específicas para las extensiones individuales y por grupos de acuerdo a lo descrito en el Anexo No. 3 Anexo Técnico, numeral 3.2.1 Servicio de voz corporativa para 1100 extensiones.
</t>
  </si>
  <si>
    <t>TIPO DE CERTIFICADO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</si>
</sst>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40A]\ * #,##0.00_ ;_ [$$-240A]\ * \-#,##0.00_ ;_ [$$-240A]\ * &quot;-&quot;??_ ;_ @_ "/>
    <numFmt numFmtId="165" formatCode="[$$-240A]\ #,##0"/>
    <numFmt numFmtId="166" formatCode="0.0%"/>
    <numFmt numFmtId="167" formatCode="0.00000"/>
  </numFmts>
  <fonts count="34" x14ac:knownFonts="1">
    <font>
      <sz val="11"/>
      <color theme="1"/>
      <name val="Calibri"/>
      <family val="2"/>
      <scheme val="minor"/>
    </font>
    <font>
      <sz val="11"/>
      <color theme="1"/>
      <name val="Calibri"/>
      <family val="2"/>
      <scheme val="minor"/>
    </font>
    <font>
      <b/>
      <sz val="11"/>
      <name val="Verdana"/>
      <family val="2"/>
    </font>
    <font>
      <sz val="9"/>
      <name val="Arial"/>
      <family val="2"/>
    </font>
    <font>
      <b/>
      <sz val="11"/>
      <color theme="0"/>
      <name val="Verdana"/>
      <family val="2"/>
    </font>
    <font>
      <sz val="10"/>
      <name val="Verdana"/>
      <family val="2"/>
    </font>
    <font>
      <b/>
      <sz val="9"/>
      <color theme="0"/>
      <name val="Verdana"/>
      <family val="2"/>
    </font>
    <font>
      <b/>
      <sz val="8"/>
      <color theme="0"/>
      <name val="Verdana"/>
      <family val="2"/>
    </font>
    <font>
      <sz val="10"/>
      <name val="Arial"/>
      <family val="2"/>
    </font>
    <font>
      <b/>
      <sz val="10"/>
      <color theme="0"/>
      <name val="Verdana"/>
      <family val="2"/>
    </font>
    <font>
      <b/>
      <sz val="9"/>
      <name val="Verdana"/>
      <family val="2"/>
    </font>
    <font>
      <b/>
      <sz val="8"/>
      <name val="Verdana"/>
      <family val="2"/>
    </font>
    <font>
      <sz val="8"/>
      <name val="Verdana"/>
      <family val="2"/>
    </font>
    <font>
      <b/>
      <sz val="10"/>
      <color indexed="9"/>
      <name val="Verdana"/>
      <family val="2"/>
    </font>
    <font>
      <sz val="9"/>
      <color theme="1"/>
      <name val="Arial"/>
      <family val="2"/>
    </font>
    <font>
      <b/>
      <sz val="10"/>
      <name val="Verdana"/>
      <family val="2"/>
    </font>
    <font>
      <b/>
      <sz val="12"/>
      <color theme="0"/>
      <name val="Verdana"/>
      <family val="2"/>
    </font>
    <font>
      <sz val="9"/>
      <name val="Verdana"/>
      <family val="2"/>
    </font>
    <font>
      <b/>
      <sz val="11"/>
      <color rgb="FFFF0000"/>
      <name val="Verdana"/>
      <family val="2"/>
    </font>
    <font>
      <u/>
      <sz val="10"/>
      <name val="Verdana"/>
      <family val="2"/>
    </font>
    <font>
      <b/>
      <sz val="12"/>
      <name val="Verdana"/>
      <family val="2"/>
    </font>
    <font>
      <b/>
      <sz val="9"/>
      <color theme="1"/>
      <name val="Verdana"/>
      <family val="2"/>
    </font>
    <font>
      <b/>
      <sz val="8"/>
      <color theme="1"/>
      <name val="Verdana"/>
      <family val="2"/>
    </font>
    <font>
      <sz val="7"/>
      <color theme="1"/>
      <name val="Times New Roman"/>
      <family val="1"/>
    </font>
    <font>
      <sz val="9"/>
      <color rgb="FF000000"/>
      <name val="Arial"/>
      <family val="2"/>
    </font>
    <font>
      <sz val="10"/>
      <color theme="0"/>
      <name val="Verdana"/>
      <family val="2"/>
    </font>
    <font>
      <sz val="8"/>
      <name val="Calibri"/>
      <family val="2"/>
      <scheme val="minor"/>
    </font>
    <font>
      <sz val="9"/>
      <color theme="1"/>
      <name val="Arial"/>
      <family val="1"/>
    </font>
    <font>
      <sz val="10"/>
      <color theme="1"/>
      <name val="Calibri"/>
      <family val="2"/>
      <scheme val="minor"/>
    </font>
    <font>
      <b/>
      <sz val="9"/>
      <color indexed="9"/>
      <name val="Verdana"/>
      <family val="2"/>
    </font>
    <font>
      <b/>
      <sz val="8"/>
      <color theme="1"/>
      <name val="Arial"/>
      <family val="2"/>
    </font>
    <font>
      <b/>
      <sz val="8"/>
      <color rgb="FF000000"/>
      <name val="Arial"/>
      <family val="2"/>
    </font>
    <font>
      <sz val="8"/>
      <color rgb="FF000000"/>
      <name val="Arial"/>
      <family val="2"/>
    </font>
    <font>
      <b/>
      <sz val="8"/>
      <color indexed="81"/>
      <name val="Tahoma"/>
      <family val="2"/>
    </font>
  </fonts>
  <fills count="1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C00000"/>
        <bgColor indexed="64"/>
      </patternFill>
    </fill>
    <fill>
      <patternFill patternType="solid">
        <fgColor indexed="9"/>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indexed="2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0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s>
  <cellStyleXfs count="5">
    <xf numFmtId="164" fontId="0" fillId="0" borderId="0"/>
    <xf numFmtId="164" fontId="8" fillId="0" borderId="0"/>
    <xf numFmtId="0" fontId="8" fillId="0" borderId="0"/>
    <xf numFmtId="0" fontId="1" fillId="0" borderId="0"/>
    <xf numFmtId="0" fontId="1" fillId="0" borderId="0"/>
  </cellStyleXfs>
  <cellXfs count="439">
    <xf numFmtId="164" fontId="0" fillId="0" borderId="0" xfId="0"/>
    <xf numFmtId="164" fontId="3" fillId="2" borderId="0" xfId="0" applyFont="1" applyFill="1" applyProtection="1">
      <protection locked="0"/>
    </xf>
    <xf numFmtId="164" fontId="5" fillId="5" borderId="0" xfId="0" applyFont="1" applyFill="1" applyAlignment="1">
      <alignment horizontal="left" vertical="center" wrapText="1"/>
    </xf>
    <xf numFmtId="1" fontId="4" fillId="4" borderId="15" xfId="0" applyNumberFormat="1" applyFont="1" applyFill="1" applyBorder="1" applyAlignment="1">
      <alignment horizontal="center" vertical="center" wrapText="1"/>
    </xf>
    <xf numFmtId="164" fontId="6" fillId="4" borderId="16" xfId="0" applyFont="1" applyFill="1" applyBorder="1" applyAlignment="1">
      <alignment horizontal="left" vertical="center" wrapText="1"/>
    </xf>
    <xf numFmtId="164" fontId="4" fillId="4" borderId="16" xfId="0" applyFont="1" applyFill="1" applyBorder="1" applyAlignment="1">
      <alignment horizontal="left" vertical="center" wrapText="1"/>
    </xf>
    <xf numFmtId="0" fontId="4" fillId="4" borderId="17" xfId="0" applyNumberFormat="1" applyFont="1" applyFill="1" applyBorder="1" applyAlignment="1">
      <alignment horizontal="center" vertical="center" wrapText="1"/>
    </xf>
    <xf numFmtId="164" fontId="7" fillId="4" borderId="15" xfId="0" applyFont="1" applyFill="1" applyBorder="1" applyAlignment="1">
      <alignment horizontal="center" vertical="center" wrapText="1"/>
    </xf>
    <xf numFmtId="164" fontId="7" fillId="4" borderId="17" xfId="0" applyFont="1" applyFill="1" applyBorder="1" applyAlignment="1">
      <alignment horizontal="center" vertical="center" wrapText="1"/>
    </xf>
    <xf numFmtId="1" fontId="9" fillId="4" borderId="15" xfId="1" applyNumberFormat="1" applyFont="1" applyFill="1" applyBorder="1" applyAlignment="1">
      <alignment horizontal="center" vertical="center" wrapText="1"/>
    </xf>
    <xf numFmtId="0" fontId="9" fillId="4" borderId="17" xfId="1" applyNumberFormat="1" applyFont="1" applyFill="1" applyBorder="1" applyAlignment="1">
      <alignment horizontal="center" vertical="center" wrapText="1"/>
    </xf>
    <xf numFmtId="1" fontId="13" fillId="4" borderId="15" xfId="1" applyNumberFormat="1" applyFont="1" applyFill="1" applyBorder="1" applyAlignment="1">
      <alignment horizontal="center" vertical="center" wrapText="1"/>
    </xf>
    <xf numFmtId="0" fontId="10" fillId="6" borderId="16" xfId="0" applyNumberFormat="1" applyFont="1" applyFill="1" applyBorder="1" applyAlignment="1">
      <alignment horizontal="center" vertical="center" wrapText="1"/>
    </xf>
    <xf numFmtId="0" fontId="10" fillId="6" borderId="17" xfId="0" applyNumberFormat="1" applyFont="1" applyFill="1" applyBorder="1" applyAlignment="1">
      <alignment horizontal="center" vertical="center" wrapText="1"/>
    </xf>
    <xf numFmtId="1" fontId="10" fillId="6" borderId="23" xfId="0" applyNumberFormat="1" applyFont="1" applyFill="1" applyBorder="1" applyAlignment="1">
      <alignment horizontal="center" vertical="center" wrapText="1"/>
    </xf>
    <xf numFmtId="0" fontId="10" fillId="6" borderId="42" xfId="0" applyNumberFormat="1" applyFont="1" applyFill="1" applyBorder="1" applyAlignment="1">
      <alignment horizontal="center" vertical="center" wrapText="1"/>
    </xf>
    <xf numFmtId="1" fontId="5" fillId="5" borderId="0" xfId="0" applyNumberFormat="1" applyFont="1" applyFill="1" applyAlignment="1">
      <alignment horizontal="center" vertical="center" wrapText="1"/>
    </xf>
    <xf numFmtId="0" fontId="5" fillId="5" borderId="0" xfId="0" applyNumberFormat="1" applyFont="1" applyFill="1" applyAlignment="1">
      <alignment horizontal="center" vertical="center" wrapText="1"/>
    </xf>
    <xf numFmtId="164" fontId="5" fillId="5" borderId="0" xfId="0" applyFont="1" applyFill="1" applyAlignment="1">
      <alignment horizontal="center" vertical="center" wrapText="1"/>
    </xf>
    <xf numFmtId="164" fontId="3" fillId="2" borderId="0" xfId="0" applyFont="1" applyFill="1"/>
    <xf numFmtId="165" fontId="5" fillId="5" borderId="0" xfId="0" applyNumberFormat="1" applyFont="1" applyFill="1"/>
    <xf numFmtId="164" fontId="5" fillId="5" borderId="0" xfId="0" applyFont="1" applyFill="1"/>
    <xf numFmtId="3" fontId="9" fillId="4" borderId="26" xfId="0" applyNumberFormat="1" applyFont="1" applyFill="1" applyBorder="1" applyAlignment="1">
      <alignment horizontal="center" vertical="center" wrapText="1"/>
    </xf>
    <xf numFmtId="164" fontId="5" fillId="6" borderId="26" xfId="0" applyFont="1" applyFill="1" applyBorder="1" applyAlignment="1">
      <alignment horizontal="center" vertical="center" wrapText="1"/>
    </xf>
    <xf numFmtId="164" fontId="15" fillId="6" borderId="26" xfId="0" applyFont="1" applyFill="1" applyBorder="1" applyAlignment="1">
      <alignment horizontal="center" vertical="center" wrapText="1"/>
    </xf>
    <xf numFmtId="165" fontId="5" fillId="5" borderId="0" xfId="0" applyNumberFormat="1" applyFont="1" applyFill="1" applyAlignment="1">
      <alignment horizontal="center" vertical="center" wrapText="1"/>
    </xf>
    <xf numFmtId="0" fontId="5" fillId="2" borderId="26" xfId="0" applyNumberFormat="1" applyFont="1" applyFill="1" applyBorder="1" applyAlignment="1">
      <alignment horizontal="center" vertical="center" wrapText="1"/>
    </xf>
    <xf numFmtId="3" fontId="5" fillId="2" borderId="26" xfId="0" applyNumberFormat="1" applyFont="1" applyFill="1" applyBorder="1" applyAlignment="1">
      <alignment horizontal="center" vertical="center" wrapText="1"/>
    </xf>
    <xf numFmtId="1" fontId="17" fillId="8" borderId="26" xfId="0" applyNumberFormat="1" applyFont="1" applyFill="1" applyBorder="1" applyAlignment="1" applyProtection="1">
      <alignment horizontal="center" vertical="center" wrapText="1"/>
      <protection locked="0"/>
    </xf>
    <xf numFmtId="49" fontId="5" fillId="8" borderId="26" xfId="0" applyNumberFormat="1" applyFont="1" applyFill="1" applyBorder="1" applyAlignment="1" applyProtection="1">
      <alignment horizontal="center" vertical="center" wrapText="1"/>
      <protection locked="0"/>
    </xf>
    <xf numFmtId="49" fontId="5" fillId="2" borderId="26" xfId="0" applyNumberFormat="1" applyFont="1" applyFill="1" applyBorder="1" applyAlignment="1">
      <alignment horizontal="center" vertical="center" wrapText="1"/>
    </xf>
    <xf numFmtId="165" fontId="12" fillId="2" borderId="26" xfId="0" applyNumberFormat="1" applyFont="1" applyFill="1" applyBorder="1" applyAlignment="1">
      <alignment horizontal="center" vertical="center" wrapText="1"/>
    </xf>
    <xf numFmtId="0" fontId="5" fillId="5" borderId="0" xfId="0" applyNumberFormat="1" applyFont="1" applyFill="1"/>
    <xf numFmtId="164" fontId="12" fillId="5" borderId="0" xfId="0" applyFont="1" applyFill="1"/>
    <xf numFmtId="165" fontId="12" fillId="5" borderId="0" xfId="0" applyNumberFormat="1" applyFont="1" applyFill="1"/>
    <xf numFmtId="164" fontId="12" fillId="5" borderId="0" xfId="0" applyFont="1" applyFill="1" applyAlignment="1">
      <alignment horizontal="left" vertical="center" wrapText="1"/>
    </xf>
    <xf numFmtId="0" fontId="10" fillId="6" borderId="15" xfId="0" applyNumberFormat="1" applyFont="1" applyFill="1" applyBorder="1" applyAlignment="1">
      <alignment horizontal="center" vertical="center" wrapText="1"/>
    </xf>
    <xf numFmtId="0" fontId="12" fillId="2" borderId="20" xfId="0" applyNumberFormat="1" applyFont="1" applyFill="1" applyBorder="1" applyAlignment="1">
      <alignment horizontal="center" vertical="center" wrapText="1"/>
    </xf>
    <xf numFmtId="164" fontId="14" fillId="0" borderId="21" xfId="0" applyFont="1" applyBorder="1" applyAlignment="1">
      <alignment horizontal="left" vertical="center" wrapText="1"/>
    </xf>
    <xf numFmtId="0" fontId="12" fillId="8" borderId="21" xfId="0" applyNumberFormat="1" applyFont="1" applyFill="1" applyBorder="1" applyAlignment="1" applyProtection="1">
      <alignment horizontal="center" vertical="center" wrapText="1"/>
      <protection locked="0"/>
    </xf>
    <xf numFmtId="0" fontId="12" fillId="8" borderId="22" xfId="0" applyNumberFormat="1" applyFont="1" applyFill="1" applyBorder="1" applyAlignment="1" applyProtection="1">
      <alignment horizontal="center" vertical="center" wrapText="1"/>
      <protection locked="0"/>
    </xf>
    <xf numFmtId="0" fontId="12" fillId="2" borderId="25" xfId="0" applyNumberFormat="1" applyFont="1" applyFill="1" applyBorder="1" applyAlignment="1">
      <alignment horizontal="center" vertical="center" wrapText="1"/>
    </xf>
    <xf numFmtId="164" fontId="14" fillId="0" borderId="26" xfId="0" applyFont="1" applyBorder="1" applyAlignment="1">
      <alignment horizontal="left" vertical="center" wrapText="1"/>
    </xf>
    <xf numFmtId="0" fontId="12" fillId="8" borderId="26" xfId="0" applyNumberFormat="1" applyFont="1" applyFill="1" applyBorder="1" applyAlignment="1" applyProtection="1">
      <alignment horizontal="center" vertical="center" wrapText="1"/>
      <protection locked="0"/>
    </xf>
    <xf numFmtId="0" fontId="12" fillId="8" borderId="27" xfId="0" applyNumberFormat="1" applyFont="1" applyFill="1" applyBorder="1" applyAlignment="1" applyProtection="1">
      <alignment horizontal="center" vertical="center" wrapText="1"/>
      <protection locked="0"/>
    </xf>
    <xf numFmtId="0" fontId="12" fillId="0" borderId="25" xfId="0" applyNumberFormat="1" applyFont="1" applyBorder="1" applyAlignment="1">
      <alignment horizontal="center" vertical="center" wrapText="1"/>
    </xf>
    <xf numFmtId="0" fontId="14" fillId="0" borderId="26" xfId="0" applyNumberFormat="1" applyFont="1" applyBorder="1" applyAlignment="1">
      <alignment horizontal="left" vertical="center" wrapText="1"/>
    </xf>
    <xf numFmtId="0" fontId="14" fillId="2" borderId="26" xfId="0" applyNumberFormat="1" applyFont="1" applyFill="1" applyBorder="1" applyAlignment="1">
      <alignment vertical="center" wrapText="1"/>
    </xf>
    <xf numFmtId="0" fontId="14" fillId="2" borderId="26" xfId="0" applyNumberFormat="1" applyFont="1" applyFill="1" applyBorder="1" applyAlignment="1">
      <alignment horizontal="left" vertical="center" wrapText="1"/>
    </xf>
    <xf numFmtId="0" fontId="14" fillId="2" borderId="26" xfId="0" applyNumberFormat="1" applyFont="1" applyFill="1" applyBorder="1" applyAlignment="1">
      <alignment wrapText="1"/>
    </xf>
    <xf numFmtId="164" fontId="12" fillId="5" borderId="0" xfId="0" applyFont="1" applyFill="1" applyAlignment="1">
      <alignment horizontal="center" vertical="center" wrapText="1"/>
    </xf>
    <xf numFmtId="0" fontId="14" fillId="0" borderId="26" xfId="0" applyNumberFormat="1" applyFont="1" applyBorder="1" applyAlignment="1">
      <alignment vertical="center" wrapText="1"/>
    </xf>
    <xf numFmtId="0" fontId="12" fillId="5" borderId="0" xfId="0" applyNumberFormat="1" applyFont="1" applyFill="1" applyAlignment="1">
      <alignment horizontal="left" vertical="center" wrapText="1"/>
    </xf>
    <xf numFmtId="164" fontId="9" fillId="4" borderId="26" xfId="0" applyFont="1" applyFill="1" applyBorder="1" applyAlignment="1">
      <alignment horizontal="center" vertical="center" wrapText="1"/>
    </xf>
    <xf numFmtId="164" fontId="9" fillId="4" borderId="27" xfId="0" applyFont="1" applyFill="1" applyBorder="1" applyAlignment="1">
      <alignment horizontal="center" vertical="center" wrapText="1"/>
    </xf>
    <xf numFmtId="165" fontId="9" fillId="4" borderId="26" xfId="0" applyNumberFormat="1" applyFont="1" applyFill="1" applyBorder="1" applyAlignment="1">
      <alignment horizontal="center" vertical="center" wrapText="1"/>
    </xf>
    <xf numFmtId="0" fontId="5" fillId="0" borderId="25" xfId="0" applyNumberFormat="1" applyFont="1" applyBorder="1" applyAlignment="1">
      <alignment horizontal="center" vertical="center" wrapText="1"/>
    </xf>
    <xf numFmtId="164" fontId="5" fillId="0" borderId="26" xfId="0" applyFont="1" applyBorder="1" applyAlignment="1" applyProtection="1">
      <alignment horizontal="left" vertical="center" wrapText="1"/>
      <protection locked="0"/>
    </xf>
    <xf numFmtId="49" fontId="5" fillId="0" borderId="26" xfId="0" applyNumberFormat="1" applyFont="1" applyBorder="1" applyAlignment="1" applyProtection="1">
      <alignment horizontal="left" vertical="center" wrapText="1"/>
      <protection locked="0"/>
    </xf>
    <xf numFmtId="14" fontId="5" fillId="0" borderId="26" xfId="0" applyNumberFormat="1" applyFont="1" applyBorder="1" applyAlignment="1" applyProtection="1">
      <alignment horizontal="center" vertical="center" wrapText="1"/>
      <protection locked="0"/>
    </xf>
    <xf numFmtId="165" fontId="5" fillId="0" borderId="26" xfId="0" applyNumberFormat="1" applyFont="1" applyBorder="1" applyAlignment="1" applyProtection="1">
      <alignment horizontal="right" vertical="center" wrapText="1"/>
      <protection locked="0"/>
    </xf>
    <xf numFmtId="49" fontId="5" fillId="2" borderId="27" xfId="0" applyNumberFormat="1" applyFont="1" applyFill="1" applyBorder="1" applyAlignment="1" applyProtection="1">
      <alignment horizontal="center" vertical="center" wrapText="1"/>
      <protection locked="0"/>
    </xf>
    <xf numFmtId="0" fontId="5" fillId="0" borderId="65" xfId="0" applyNumberFormat="1" applyFont="1" applyBorder="1" applyAlignment="1">
      <alignment horizontal="center" vertical="center" wrapText="1"/>
    </xf>
    <xf numFmtId="164" fontId="5" fillId="0" borderId="66" xfId="0" applyFont="1" applyBorder="1" applyAlignment="1" applyProtection="1">
      <alignment horizontal="left" vertical="center" wrapText="1"/>
      <protection locked="0"/>
    </xf>
    <xf numFmtId="49" fontId="5" fillId="0" borderId="66" xfId="0" applyNumberFormat="1" applyFont="1" applyBorder="1" applyAlignment="1" applyProtection="1">
      <alignment horizontal="left" vertical="center" wrapText="1"/>
      <protection locked="0"/>
    </xf>
    <xf numFmtId="14" fontId="5" fillId="0" borderId="66" xfId="0" applyNumberFormat="1" applyFont="1" applyBorder="1" applyAlignment="1" applyProtection="1">
      <alignment horizontal="center" vertical="center" wrapText="1"/>
      <protection locked="0"/>
    </xf>
    <xf numFmtId="165" fontId="5" fillId="0" borderId="66" xfId="0" applyNumberFormat="1" applyFont="1" applyBorder="1" applyAlignment="1" applyProtection="1">
      <alignment horizontal="right" vertical="center" wrapText="1"/>
      <protection locked="0"/>
    </xf>
    <xf numFmtId="49" fontId="5" fillId="5" borderId="67" xfId="0" applyNumberFormat="1" applyFont="1" applyFill="1" applyBorder="1" applyAlignment="1" applyProtection="1">
      <alignment horizontal="center" vertical="center" wrapText="1"/>
      <protection locked="0"/>
    </xf>
    <xf numFmtId="165" fontId="25" fillId="4" borderId="47" xfId="0" applyNumberFormat="1" applyFont="1" applyFill="1" applyBorder="1" applyAlignment="1">
      <alignment horizontal="right" vertical="center" wrapText="1"/>
    </xf>
    <xf numFmtId="3" fontId="25" fillId="4" borderId="47" xfId="0" applyNumberFormat="1" applyFont="1" applyFill="1" applyBorder="1" applyAlignment="1">
      <alignment horizontal="right" vertical="center" wrapText="1"/>
    </xf>
    <xf numFmtId="49" fontId="25" fillId="4" borderId="48" xfId="0" applyNumberFormat="1" applyFont="1" applyFill="1" applyBorder="1" applyAlignment="1">
      <alignment horizontal="center" vertical="center" wrapText="1"/>
    </xf>
    <xf numFmtId="164" fontId="5" fillId="5" borderId="0" xfId="0" applyFont="1" applyFill="1" applyAlignment="1">
      <alignment horizontal="right" vertical="center" wrapText="1"/>
    </xf>
    <xf numFmtId="1" fontId="12" fillId="0" borderId="46" xfId="0" applyNumberFormat="1" applyFont="1" applyBorder="1" applyAlignment="1">
      <alignment horizontal="center" vertical="center" wrapText="1"/>
    </xf>
    <xf numFmtId="164" fontId="15" fillId="9" borderId="25" xfId="0" applyFont="1" applyFill="1" applyBorder="1" applyAlignment="1">
      <alignment horizontal="left" vertical="center" wrapText="1"/>
    </xf>
    <xf numFmtId="164" fontId="15" fillId="9" borderId="50" xfId="0" applyFont="1" applyFill="1" applyBorder="1" applyAlignment="1">
      <alignment horizontal="left" vertical="center" wrapText="1"/>
    </xf>
    <xf numFmtId="164" fontId="15" fillId="9" borderId="57" xfId="0" applyFont="1" applyFill="1" applyBorder="1" applyAlignment="1">
      <alignment horizontal="left" vertical="center" wrapText="1"/>
    </xf>
    <xf numFmtId="164" fontId="9" fillId="4" borderId="39" xfId="0" applyFont="1" applyFill="1" applyBorder="1" applyAlignment="1">
      <alignment horizontal="center" vertical="center" wrapText="1"/>
    </xf>
    <xf numFmtId="164" fontId="9" fillId="4" borderId="21" xfId="0" applyFont="1" applyFill="1" applyBorder="1" applyAlignment="1">
      <alignment horizontal="center" vertical="center" wrapText="1"/>
    </xf>
    <xf numFmtId="0" fontId="18" fillId="5" borderId="0" xfId="0" applyNumberFormat="1" applyFont="1" applyFill="1" applyAlignment="1">
      <alignment horizontal="left"/>
    </xf>
    <xf numFmtId="0" fontId="9" fillId="4" borderId="38" xfId="0" applyNumberFormat="1" applyFont="1" applyFill="1" applyBorder="1" applyAlignment="1">
      <alignment horizontal="center" vertical="center" wrapText="1"/>
    </xf>
    <xf numFmtId="164" fontId="9" fillId="4" borderId="47" xfId="0" applyFont="1" applyFill="1" applyBorder="1" applyAlignment="1">
      <alignment horizontal="center" vertical="center" wrapText="1"/>
    </xf>
    <xf numFmtId="1" fontId="12" fillId="0" borderId="27" xfId="0" applyNumberFormat="1" applyFont="1" applyBorder="1" applyAlignment="1">
      <alignment horizontal="center" vertical="center" wrapText="1"/>
    </xf>
    <xf numFmtId="1" fontId="12" fillId="0" borderId="50" xfId="0" applyNumberFormat="1" applyFont="1" applyBorder="1" applyAlignment="1">
      <alignment horizontal="center" vertical="center" wrapText="1"/>
    </xf>
    <xf numFmtId="1" fontId="12" fillId="0" borderId="51" xfId="0" applyNumberFormat="1" applyFont="1" applyBorder="1" applyAlignment="1">
      <alignment horizontal="center" vertical="center" wrapText="1"/>
    </xf>
    <xf numFmtId="1" fontId="11" fillId="11" borderId="15" xfId="0" applyNumberFormat="1" applyFont="1" applyFill="1" applyBorder="1" applyAlignment="1">
      <alignment horizontal="center" vertical="center" wrapText="1"/>
    </xf>
    <xf numFmtId="164" fontId="11" fillId="11" borderId="16" xfId="0" applyFont="1" applyFill="1" applyBorder="1" applyAlignment="1">
      <alignment horizontal="left" vertical="center" wrapText="1"/>
    </xf>
    <xf numFmtId="0" fontId="11" fillId="11" borderId="17" xfId="0" applyNumberFormat="1" applyFont="1" applyFill="1" applyBorder="1" applyAlignment="1">
      <alignment horizontal="center" vertical="center" wrapText="1"/>
    </xf>
    <xf numFmtId="1" fontId="11" fillId="11" borderId="12" xfId="0" applyNumberFormat="1" applyFont="1" applyFill="1" applyBorder="1" applyAlignment="1">
      <alignment horizontal="center" vertical="center" wrapText="1"/>
    </xf>
    <xf numFmtId="164" fontId="11" fillId="11" borderId="13" xfId="0" applyFont="1" applyFill="1" applyBorder="1" applyAlignment="1">
      <alignment horizontal="left" vertical="center" wrapText="1"/>
    </xf>
    <xf numFmtId="0" fontId="11" fillId="11" borderId="14" xfId="0" applyNumberFormat="1" applyFont="1" applyFill="1" applyBorder="1" applyAlignment="1">
      <alignment horizontal="center" vertical="center" wrapText="1"/>
    </xf>
    <xf numFmtId="3" fontId="5" fillId="0" borderId="28" xfId="0" applyNumberFormat="1" applyFont="1" applyBorder="1" applyAlignment="1" applyProtection="1">
      <alignment horizontal="right" vertical="center" wrapText="1"/>
      <protection locked="0"/>
    </xf>
    <xf numFmtId="3" fontId="5" fillId="0" borderId="69" xfId="0" applyNumberFormat="1" applyFont="1" applyBorder="1" applyAlignment="1" applyProtection="1">
      <alignment horizontal="right" vertical="center" wrapText="1"/>
      <protection locked="0"/>
    </xf>
    <xf numFmtId="3" fontId="25" fillId="4" borderId="43" xfId="0" applyNumberFormat="1" applyFont="1" applyFill="1" applyBorder="1" applyAlignment="1">
      <alignment horizontal="right" vertical="center" wrapText="1"/>
    </xf>
    <xf numFmtId="164" fontId="15" fillId="9" borderId="50" xfId="0" applyFont="1" applyFill="1" applyBorder="1" applyAlignment="1">
      <alignment horizontal="left" vertical="center" wrapText="1"/>
    </xf>
    <xf numFmtId="164" fontId="15" fillId="9" borderId="57" xfId="0" applyFont="1" applyFill="1" applyBorder="1" applyAlignment="1">
      <alignment horizontal="left" vertical="center" wrapText="1"/>
    </xf>
    <xf numFmtId="164" fontId="15" fillId="9" borderId="25" xfId="0" applyFont="1" applyFill="1" applyBorder="1" applyAlignment="1">
      <alignment horizontal="left" vertical="center" wrapText="1"/>
    </xf>
    <xf numFmtId="0" fontId="28" fillId="0" borderId="0" xfId="4" applyFont="1"/>
    <xf numFmtId="0" fontId="1" fillId="0" borderId="0" xfId="4"/>
    <xf numFmtId="1" fontId="6" fillId="4" borderId="16" xfId="1" applyNumberFormat="1" applyFont="1" applyFill="1" applyBorder="1" applyAlignment="1">
      <alignment horizontal="center" vertical="center" wrapText="1"/>
    </xf>
    <xf numFmtId="0" fontId="30" fillId="6" borderId="57" xfId="4" applyFont="1" applyFill="1" applyBorder="1" applyAlignment="1">
      <alignment horizontal="center" vertical="center" wrapText="1"/>
    </xf>
    <xf numFmtId="0" fontId="30" fillId="6" borderId="61" xfId="4" applyFont="1" applyFill="1" applyBorder="1" applyAlignment="1">
      <alignment horizontal="center" vertical="center" wrapText="1"/>
    </xf>
    <xf numFmtId="0" fontId="31" fillId="6" borderId="25" xfId="4" applyFont="1" applyFill="1" applyBorder="1" applyAlignment="1">
      <alignment horizontal="center" vertical="center" wrapText="1"/>
    </xf>
    <xf numFmtId="0" fontId="31" fillId="6" borderId="26" xfId="4" applyFont="1" applyFill="1" applyBorder="1" applyAlignment="1">
      <alignment horizontal="center" vertical="center" wrapText="1"/>
    </xf>
    <xf numFmtId="0" fontId="32" fillId="0" borderId="25" xfId="4" applyFont="1" applyBorder="1" applyAlignment="1">
      <alignment horizontal="center" vertical="center"/>
    </xf>
    <xf numFmtId="2" fontId="32" fillId="0" borderId="26" xfId="4" applyNumberFormat="1" applyFont="1" applyBorder="1" applyAlignment="1">
      <alignment horizontal="center" vertical="center"/>
    </xf>
    <xf numFmtId="2" fontId="32" fillId="0" borderId="26" xfId="4" applyNumberFormat="1" applyFont="1" applyBorder="1" applyAlignment="1">
      <alignment horizontal="center" vertical="center" wrapText="1"/>
    </xf>
    <xf numFmtId="9" fontId="32" fillId="0" borderId="27" xfId="4" applyNumberFormat="1" applyFont="1" applyBorder="1" applyAlignment="1">
      <alignment horizontal="center" vertical="center"/>
    </xf>
    <xf numFmtId="2" fontId="32" fillId="0" borderId="25" xfId="4" applyNumberFormat="1" applyFont="1" applyBorder="1" applyAlignment="1">
      <alignment horizontal="center" vertical="center"/>
    </xf>
    <xf numFmtId="166" fontId="32" fillId="0" borderId="27" xfId="4" applyNumberFormat="1" applyFont="1" applyBorder="1" applyAlignment="1">
      <alignment horizontal="center" vertical="center"/>
    </xf>
    <xf numFmtId="0" fontId="32" fillId="0" borderId="26" xfId="4" applyFont="1" applyBorder="1" applyAlignment="1">
      <alignment horizontal="center" vertical="center"/>
    </xf>
    <xf numFmtId="166" fontId="32" fillId="0" borderId="51" xfId="4" applyNumberFormat="1" applyFont="1" applyBorder="1" applyAlignment="1">
      <alignment horizontal="center" vertical="center"/>
    </xf>
    <xf numFmtId="164" fontId="30" fillId="6" borderId="53" xfId="0" applyFont="1" applyFill="1" applyBorder="1" applyAlignment="1">
      <alignment horizontal="center" vertical="center" wrapText="1"/>
    </xf>
    <xf numFmtId="164" fontId="30" fillId="6" borderId="61" xfId="0" applyFont="1" applyFill="1" applyBorder="1" applyAlignment="1">
      <alignment horizontal="center" vertical="center" wrapText="1"/>
    </xf>
    <xf numFmtId="164" fontId="31" fillId="6" borderId="59" xfId="0" applyFont="1" applyFill="1" applyBorder="1" applyAlignment="1">
      <alignment horizontal="center" vertical="center" wrapText="1"/>
    </xf>
    <xf numFmtId="164" fontId="31" fillId="6" borderId="26" xfId="0" applyFont="1" applyFill="1" applyBorder="1" applyAlignment="1">
      <alignment horizontal="center" vertical="center" wrapText="1"/>
    </xf>
    <xf numFmtId="2" fontId="32" fillId="0" borderId="26" xfId="0" applyNumberFormat="1" applyFont="1" applyBorder="1" applyAlignment="1">
      <alignment horizontal="center" vertical="center"/>
    </xf>
    <xf numFmtId="9" fontId="32" fillId="0" borderId="27" xfId="0" applyNumberFormat="1" applyFont="1" applyBorder="1" applyAlignment="1">
      <alignment horizontal="center" vertical="center"/>
    </xf>
    <xf numFmtId="2" fontId="32" fillId="0" borderId="59" xfId="0" applyNumberFormat="1" applyFont="1" applyBorder="1" applyAlignment="1">
      <alignment horizontal="center" vertical="center"/>
    </xf>
    <xf numFmtId="166" fontId="32" fillId="0" borderId="27" xfId="0" applyNumberFormat="1" applyFont="1" applyBorder="1" applyAlignment="1">
      <alignment horizontal="center" vertical="center"/>
    </xf>
    <xf numFmtId="2" fontId="32" fillId="0" borderId="74" xfId="0" applyNumberFormat="1" applyFont="1" applyBorder="1" applyAlignment="1">
      <alignment horizontal="center" vertical="center"/>
    </xf>
    <xf numFmtId="2" fontId="32" fillId="0" borderId="39" xfId="0" applyNumberFormat="1" applyFont="1" applyBorder="1" applyAlignment="1">
      <alignment horizontal="center" vertical="center"/>
    </xf>
    <xf numFmtId="166" fontId="32" fillId="0" borderId="49" xfId="0" applyNumberFormat="1" applyFont="1" applyBorder="1" applyAlignment="1">
      <alignment horizontal="center" vertical="center"/>
    </xf>
    <xf numFmtId="166" fontId="32" fillId="0" borderId="51" xfId="0" applyNumberFormat="1" applyFont="1" applyBorder="1" applyAlignment="1">
      <alignment horizontal="center" vertical="center"/>
    </xf>
    <xf numFmtId="164" fontId="30" fillId="6" borderId="26" xfId="0" applyFont="1" applyFill="1" applyBorder="1" applyAlignment="1">
      <alignment horizontal="center" vertical="center" wrapText="1"/>
    </xf>
    <xf numFmtId="9" fontId="32" fillId="0" borderId="26" xfId="0" applyNumberFormat="1" applyFont="1" applyBorder="1" applyAlignment="1">
      <alignment horizontal="center" vertical="center"/>
    </xf>
    <xf numFmtId="166" fontId="32" fillId="0" borderId="26" xfId="0" applyNumberFormat="1" applyFont="1" applyBorder="1" applyAlignment="1">
      <alignment horizontal="center" vertical="center"/>
    </xf>
    <xf numFmtId="1" fontId="32" fillId="0" borderId="59" xfId="0" applyNumberFormat="1" applyFont="1" applyBorder="1" applyAlignment="1">
      <alignment horizontal="center" vertical="center"/>
    </xf>
    <xf numFmtId="1" fontId="32" fillId="0" borderId="26" xfId="0" applyNumberFormat="1" applyFont="1" applyBorder="1" applyAlignment="1">
      <alignment horizontal="center" vertical="center"/>
    </xf>
    <xf numFmtId="0" fontId="14" fillId="2" borderId="29" xfId="0" applyNumberFormat="1" applyFont="1" applyFill="1" applyBorder="1" applyAlignment="1">
      <alignment horizontal="left" vertical="center" wrapText="1"/>
    </xf>
    <xf numFmtId="164" fontId="27" fillId="2" borderId="26" xfId="0" applyFont="1" applyFill="1" applyBorder="1" applyAlignment="1">
      <alignment horizontal="left" vertical="center" wrapText="1"/>
    </xf>
    <xf numFmtId="164" fontId="12" fillId="0" borderId="26" xfId="0" applyFont="1" applyBorder="1" applyAlignment="1">
      <alignment vertical="center" wrapText="1"/>
    </xf>
    <xf numFmtId="164" fontId="12" fillId="0" borderId="36" xfId="0" applyFont="1" applyBorder="1" applyAlignment="1">
      <alignment vertical="center" wrapText="1"/>
    </xf>
    <xf numFmtId="1" fontId="12" fillId="0" borderId="25" xfId="0" applyNumberFormat="1" applyFont="1" applyBorder="1" applyAlignment="1">
      <alignment horizontal="center" vertical="center" wrapText="1"/>
    </xf>
    <xf numFmtId="0" fontId="14" fillId="0" borderId="29" xfId="0" applyNumberFormat="1" applyFont="1" applyFill="1" applyBorder="1" applyAlignment="1">
      <alignment horizontal="left" vertical="center" wrapText="1"/>
    </xf>
    <xf numFmtId="1" fontId="11" fillId="11" borderId="23" xfId="0" applyNumberFormat="1" applyFont="1" applyFill="1" applyBorder="1" applyAlignment="1">
      <alignment horizontal="center" vertical="center" wrapText="1"/>
    </xf>
    <xf numFmtId="164" fontId="11" fillId="11" borderId="41" xfId="0" applyFont="1" applyFill="1" applyBorder="1" applyAlignment="1">
      <alignment horizontal="left" vertical="center" wrapText="1"/>
    </xf>
    <xf numFmtId="1" fontId="11" fillId="11" borderId="24" xfId="0" applyNumberFormat="1" applyFont="1" applyFill="1" applyBorder="1" applyAlignment="1">
      <alignment horizontal="center" vertical="center" wrapText="1"/>
    </xf>
    <xf numFmtId="1" fontId="10" fillId="6" borderId="12" xfId="0" applyNumberFormat="1" applyFont="1" applyFill="1" applyBorder="1" applyAlignment="1">
      <alignment horizontal="center" vertical="center" wrapText="1"/>
    </xf>
    <xf numFmtId="0" fontId="10" fillId="6" borderId="14" xfId="0" applyNumberFormat="1" applyFont="1" applyFill="1" applyBorder="1" applyAlignment="1">
      <alignment horizontal="center" vertical="center" wrapText="1"/>
    </xf>
    <xf numFmtId="1" fontId="12" fillId="0" borderId="38" xfId="0" applyNumberFormat="1" applyFont="1" applyBorder="1" applyAlignment="1">
      <alignment horizontal="center" vertical="center" wrapText="1"/>
    </xf>
    <xf numFmtId="164" fontId="12" fillId="0" borderId="37" xfId="0" applyFont="1" applyBorder="1" applyAlignment="1">
      <alignment horizontal="left" vertical="center" wrapText="1"/>
    </xf>
    <xf numFmtId="1" fontId="10" fillId="6" borderId="15" xfId="0" applyNumberFormat="1" applyFont="1" applyFill="1" applyBorder="1" applyAlignment="1">
      <alignment horizontal="center" vertical="center" wrapText="1"/>
    </xf>
    <xf numFmtId="0" fontId="13" fillId="4" borderId="17" xfId="1" applyNumberFormat="1" applyFont="1" applyFill="1" applyBorder="1" applyAlignment="1">
      <alignment horizontal="center" vertical="center" wrapText="1"/>
    </xf>
    <xf numFmtId="1" fontId="12" fillId="0" borderId="20" xfId="0" applyNumberFormat="1" applyFont="1" applyBorder="1" applyAlignment="1">
      <alignment horizontal="center" vertical="center" wrapText="1"/>
    </xf>
    <xf numFmtId="1" fontId="12" fillId="0" borderId="43" xfId="0" applyNumberFormat="1" applyFont="1" applyBorder="1" applyAlignment="1">
      <alignment horizontal="center" vertical="center" wrapText="1"/>
    </xf>
    <xf numFmtId="1" fontId="12" fillId="0" borderId="28" xfId="0" applyNumberFormat="1" applyFont="1" applyBorder="1" applyAlignment="1">
      <alignment horizontal="center" vertical="center" wrapText="1"/>
    </xf>
    <xf numFmtId="167" fontId="1" fillId="0" borderId="0" xfId="4" applyNumberFormat="1"/>
    <xf numFmtId="0" fontId="12" fillId="0" borderId="0" xfId="0" applyNumberFormat="1" applyFont="1" applyBorder="1" applyAlignment="1">
      <alignment horizontal="center" vertical="center" wrapText="1"/>
    </xf>
    <xf numFmtId="0" fontId="14" fillId="0" borderId="44" xfId="0" applyNumberFormat="1" applyFont="1" applyBorder="1" applyAlignment="1">
      <alignment vertical="center" wrapText="1"/>
    </xf>
    <xf numFmtId="164" fontId="14" fillId="2" borderId="26" xfId="0" applyFont="1" applyFill="1" applyBorder="1" applyAlignment="1">
      <alignment horizontal="justify" vertical="center"/>
    </xf>
    <xf numFmtId="0" fontId="12" fillId="0" borderId="25" xfId="0" applyNumberFormat="1" applyFont="1" applyFill="1" applyBorder="1" applyAlignment="1">
      <alignment horizontal="center" vertical="center" wrapText="1"/>
    </xf>
    <xf numFmtId="0" fontId="14" fillId="12" borderId="26" xfId="0" applyNumberFormat="1" applyFont="1" applyFill="1" applyBorder="1" applyAlignment="1">
      <alignment horizontal="left" vertical="center" wrapText="1"/>
    </xf>
    <xf numFmtId="165" fontId="12" fillId="12" borderId="26" xfId="0" applyNumberFormat="1" applyFont="1" applyFill="1" applyBorder="1" applyAlignment="1">
      <alignment horizontal="center" vertical="center" wrapText="1"/>
    </xf>
    <xf numFmtId="1" fontId="12" fillId="0" borderId="28" xfId="0" applyNumberFormat="1" applyFont="1" applyFill="1" applyBorder="1" applyAlignment="1">
      <alignment horizontal="center" vertical="center" wrapText="1"/>
    </xf>
    <xf numFmtId="1" fontId="12" fillId="0" borderId="32" xfId="0" applyNumberFormat="1" applyFont="1" applyFill="1" applyBorder="1" applyAlignment="1">
      <alignment horizontal="center" vertical="center" wrapText="1"/>
    </xf>
    <xf numFmtId="164" fontId="12" fillId="8" borderId="59" xfId="0" applyFont="1" applyFill="1" applyBorder="1" applyAlignment="1" applyProtection="1">
      <alignment vertical="center" wrapText="1"/>
      <protection locked="0"/>
    </xf>
    <xf numFmtId="164" fontId="12" fillId="8" borderId="31" xfId="0" applyFont="1" applyFill="1" applyBorder="1" applyAlignment="1" applyProtection="1">
      <alignment vertical="center" wrapText="1"/>
      <protection locked="0"/>
    </xf>
    <xf numFmtId="164" fontId="12" fillId="8" borderId="63" xfId="0" applyFont="1" applyFill="1" applyBorder="1" applyAlignment="1" applyProtection="1">
      <alignment vertical="center" wrapText="1"/>
      <protection locked="0"/>
    </xf>
    <xf numFmtId="164" fontId="12" fillId="8" borderId="68" xfId="0" applyFont="1" applyFill="1" applyBorder="1" applyAlignment="1" applyProtection="1">
      <alignment vertical="center" wrapText="1"/>
      <protection locked="0"/>
    </xf>
    <xf numFmtId="164" fontId="2" fillId="2" borderId="1" xfId="0" applyFont="1" applyFill="1" applyBorder="1" applyAlignment="1">
      <alignment horizontal="center"/>
    </xf>
    <xf numFmtId="164" fontId="2" fillId="2" borderId="2" xfId="0" applyFont="1" applyFill="1" applyBorder="1" applyAlignment="1">
      <alignment horizontal="center"/>
    </xf>
    <xf numFmtId="164" fontId="2" fillId="2" borderId="3" xfId="0" applyFont="1" applyFill="1" applyBorder="1" applyAlignment="1">
      <alignment horizontal="center"/>
    </xf>
    <xf numFmtId="164" fontId="2" fillId="2" borderId="4" xfId="0" applyFont="1" applyFill="1" applyBorder="1" applyAlignment="1">
      <alignment horizontal="center"/>
    </xf>
    <xf numFmtId="164" fontId="2" fillId="2" borderId="0" xfId="0" applyFont="1" applyFill="1" applyAlignment="1">
      <alignment horizontal="center"/>
    </xf>
    <xf numFmtId="164" fontId="2" fillId="2" borderId="5" xfId="0" applyFont="1" applyFill="1" applyBorder="1" applyAlignment="1">
      <alignment horizontal="center"/>
    </xf>
    <xf numFmtId="164" fontId="2" fillId="2" borderId="6" xfId="0" applyFont="1" applyFill="1" applyBorder="1" applyAlignment="1">
      <alignment horizontal="center"/>
    </xf>
    <xf numFmtId="164" fontId="2" fillId="2" borderId="7" xfId="0" applyFont="1" applyFill="1" applyBorder="1" applyAlignment="1">
      <alignment horizontal="center"/>
    </xf>
    <xf numFmtId="164" fontId="2" fillId="2" borderId="8" xfId="0" applyFont="1" applyFill="1" applyBorder="1" applyAlignment="1">
      <alignment horizontal="center"/>
    </xf>
    <xf numFmtId="164" fontId="2" fillId="3" borderId="9" xfId="0" applyFont="1" applyFill="1" applyBorder="1" applyAlignment="1">
      <alignment horizontal="center" vertical="center" wrapText="1"/>
    </xf>
    <xf numFmtId="164" fontId="2" fillId="3" borderId="10" xfId="0" applyFont="1" applyFill="1" applyBorder="1" applyAlignment="1">
      <alignment horizontal="center" vertical="center" wrapText="1"/>
    </xf>
    <xf numFmtId="164" fontId="2" fillId="3" borderId="11" xfId="0" applyFont="1" applyFill="1" applyBorder="1" applyAlignment="1">
      <alignment horizontal="center" vertical="center" wrapText="1"/>
    </xf>
    <xf numFmtId="164" fontId="4" fillId="4" borderId="12" xfId="0" applyFont="1" applyFill="1" applyBorder="1" applyAlignment="1">
      <alignment horizontal="center" vertical="center" wrapText="1"/>
    </xf>
    <xf numFmtId="164" fontId="4" fillId="4" borderId="13" xfId="0" applyFont="1" applyFill="1" applyBorder="1" applyAlignment="1">
      <alignment horizontal="center" vertical="center" wrapText="1"/>
    </xf>
    <xf numFmtId="164" fontId="4" fillId="4" borderId="14" xfId="0" applyFont="1" applyFill="1" applyBorder="1" applyAlignment="1">
      <alignment horizontal="center" vertical="center" wrapText="1"/>
    </xf>
    <xf numFmtId="164" fontId="4" fillId="4" borderId="9" xfId="0" applyFont="1" applyFill="1" applyBorder="1" applyAlignment="1">
      <alignment horizontal="center" vertical="center"/>
    </xf>
    <xf numFmtId="164" fontId="4" fillId="4" borderId="10" xfId="0" applyFont="1" applyFill="1" applyBorder="1" applyAlignment="1">
      <alignment horizontal="center" vertical="center"/>
    </xf>
    <xf numFmtId="164" fontId="4" fillId="4" borderId="11" xfId="0" applyFont="1" applyFill="1" applyBorder="1" applyAlignment="1">
      <alignment horizontal="center" vertical="center"/>
    </xf>
    <xf numFmtId="164" fontId="9" fillId="4" borderId="18" xfId="1" applyFont="1" applyFill="1" applyBorder="1" applyAlignment="1">
      <alignment horizontal="left" vertical="center" wrapText="1"/>
    </xf>
    <xf numFmtId="164" fontId="9" fillId="4" borderId="19" xfId="1" applyFont="1" applyFill="1" applyBorder="1" applyAlignment="1">
      <alignment horizontal="left" vertical="center" wrapText="1"/>
    </xf>
    <xf numFmtId="164" fontId="9" fillId="4" borderId="9" xfId="1" applyFont="1" applyFill="1" applyBorder="1" applyAlignment="1">
      <alignment horizontal="center" vertical="center" wrapText="1"/>
    </xf>
    <xf numFmtId="164" fontId="9" fillId="4" borderId="10" xfId="1" applyFont="1" applyFill="1" applyBorder="1" applyAlignment="1">
      <alignment horizontal="center" vertical="center" wrapText="1"/>
    </xf>
    <xf numFmtId="164" fontId="9" fillId="4" borderId="11" xfId="1" applyFont="1" applyFill="1" applyBorder="1" applyAlignment="1">
      <alignment horizontal="center" vertical="center" wrapText="1"/>
    </xf>
    <xf numFmtId="164" fontId="11" fillId="11" borderId="9" xfId="0" applyFont="1" applyFill="1" applyBorder="1" applyAlignment="1">
      <alignment horizontal="center" vertical="center" wrapText="1"/>
    </xf>
    <xf numFmtId="164" fontId="11" fillId="11" borderId="10" xfId="0" applyFont="1" applyFill="1" applyBorder="1" applyAlignment="1">
      <alignment horizontal="center" vertical="center" wrapText="1"/>
    </xf>
    <xf numFmtId="164" fontId="11" fillId="11" borderId="11" xfId="0" applyFont="1" applyFill="1" applyBorder="1" applyAlignment="1">
      <alignment horizontal="center" vertical="center" wrapText="1"/>
    </xf>
    <xf numFmtId="164" fontId="12" fillId="8" borderId="14" xfId="0" applyFont="1" applyFill="1" applyBorder="1" applyAlignment="1" applyProtection="1">
      <alignment horizontal="center" vertical="center" wrapText="1"/>
      <protection locked="0"/>
    </xf>
    <xf numFmtId="164" fontId="12" fillId="8" borderId="24" xfId="0" applyFont="1" applyFill="1" applyBorder="1" applyAlignment="1" applyProtection="1">
      <alignment horizontal="center" vertical="center" wrapText="1"/>
      <protection locked="0"/>
    </xf>
    <xf numFmtId="164" fontId="12" fillId="8" borderId="48" xfId="0" applyFont="1" applyFill="1" applyBorder="1" applyAlignment="1" applyProtection="1">
      <alignment horizontal="center" vertical="center" wrapText="1"/>
      <protection locked="0"/>
    </xf>
    <xf numFmtId="164" fontId="10" fillId="6" borderId="41" xfId="0" applyFont="1" applyFill="1" applyBorder="1" applyAlignment="1">
      <alignment horizontal="left" vertical="center" wrapText="1"/>
    </xf>
    <xf numFmtId="164" fontId="10" fillId="6" borderId="56" xfId="0" applyFont="1" applyFill="1" applyBorder="1" applyAlignment="1">
      <alignment horizontal="center" vertical="center" wrapText="1"/>
    </xf>
    <xf numFmtId="164" fontId="10" fillId="6" borderId="44" xfId="0" applyFont="1" applyFill="1" applyBorder="1" applyAlignment="1">
      <alignment horizontal="center" vertical="center" wrapText="1"/>
    </xf>
    <xf numFmtId="164" fontId="10" fillId="6" borderId="45" xfId="0" applyFont="1" applyFill="1" applyBorder="1" applyAlignment="1">
      <alignment horizontal="center" vertical="center" wrapText="1"/>
    </xf>
    <xf numFmtId="164" fontId="14" fillId="0" borderId="28" xfId="0" applyFont="1" applyBorder="1" applyAlignment="1">
      <alignment horizontal="left"/>
    </xf>
    <xf numFmtId="164" fontId="14" fillId="0" borderId="31" xfId="0" applyFont="1" applyBorder="1" applyAlignment="1">
      <alignment horizontal="left"/>
    </xf>
    <xf numFmtId="164" fontId="14" fillId="0" borderId="32" xfId="0" applyFont="1" applyBorder="1" applyAlignment="1">
      <alignment horizontal="left"/>
    </xf>
    <xf numFmtId="164" fontId="14" fillId="0" borderId="68" xfId="0" applyFont="1" applyBorder="1" applyAlignment="1">
      <alignment horizontal="left"/>
    </xf>
    <xf numFmtId="164" fontId="12" fillId="0" borderId="35" xfId="0" applyFont="1" applyFill="1" applyBorder="1" applyAlignment="1">
      <alignment horizontal="left" vertical="center" wrapText="1"/>
    </xf>
    <xf numFmtId="164" fontId="12" fillId="0" borderId="2" xfId="0" applyFont="1" applyFill="1" applyBorder="1" applyAlignment="1">
      <alignment horizontal="left" vertical="center" wrapText="1"/>
    </xf>
    <xf numFmtId="164" fontId="12" fillId="0" borderId="42" xfId="0" applyFont="1" applyFill="1" applyBorder="1" applyAlignment="1">
      <alignment horizontal="left" vertical="center" wrapText="1"/>
    </xf>
    <xf numFmtId="164" fontId="12" fillId="0" borderId="0" xfId="0" applyFont="1" applyFill="1" applyBorder="1" applyAlignment="1">
      <alignment horizontal="left" vertical="center" wrapText="1"/>
    </xf>
    <xf numFmtId="164" fontId="12" fillId="0" borderId="40" xfId="0" applyFont="1" applyFill="1" applyBorder="1" applyAlignment="1">
      <alignment horizontal="left" vertical="center" wrapText="1"/>
    </xf>
    <xf numFmtId="164" fontId="12" fillId="0" borderId="44" xfId="0" applyFont="1" applyFill="1" applyBorder="1" applyAlignment="1">
      <alignment horizontal="left" vertical="center" wrapText="1"/>
    </xf>
    <xf numFmtId="164" fontId="12" fillId="8" borderId="1" xfId="0" applyFont="1" applyFill="1" applyBorder="1" applyAlignment="1" applyProtection="1">
      <alignment horizontal="center" vertical="center" wrapText="1"/>
      <protection locked="0"/>
    </xf>
    <xf numFmtId="164" fontId="12" fillId="8" borderId="76" xfId="0" applyFont="1" applyFill="1" applyBorder="1" applyAlignment="1" applyProtection="1">
      <alignment horizontal="center" vertical="center" wrapText="1"/>
      <protection locked="0"/>
    </xf>
    <xf numFmtId="1" fontId="12" fillId="0" borderId="25" xfId="0" applyNumberFormat="1" applyFont="1" applyBorder="1" applyAlignment="1">
      <alignment horizontal="center" vertical="center" wrapText="1"/>
    </xf>
    <xf numFmtId="164" fontId="12" fillId="8" borderId="53" xfId="0" applyFont="1" applyFill="1" applyBorder="1" applyAlignment="1" applyProtection="1">
      <alignment horizontal="center" vertical="center" wrapText="1"/>
      <protection locked="0"/>
    </xf>
    <xf numFmtId="164" fontId="12" fillId="8" borderId="72" xfId="0" applyFont="1" applyFill="1" applyBorder="1" applyAlignment="1" applyProtection="1">
      <alignment horizontal="center" vertical="center" wrapText="1"/>
      <protection locked="0"/>
    </xf>
    <xf numFmtId="164" fontId="12" fillId="8" borderId="59" xfId="0" applyFont="1" applyFill="1" applyBorder="1" applyAlignment="1" applyProtection="1">
      <alignment horizontal="left" vertical="center" wrapText="1"/>
      <protection locked="0"/>
    </xf>
    <xf numFmtId="164" fontId="12" fillId="8" borderId="29" xfId="0" applyFont="1" applyFill="1" applyBorder="1" applyAlignment="1" applyProtection="1">
      <alignment horizontal="left" vertical="center" wrapText="1"/>
      <protection locked="0"/>
    </xf>
    <xf numFmtId="164" fontId="12" fillId="8" borderId="20" xfId="0" applyFont="1" applyFill="1" applyBorder="1" applyAlignment="1" applyProtection="1">
      <alignment horizontal="left" vertical="center" wrapText="1"/>
      <protection locked="0"/>
    </xf>
    <xf numFmtId="164" fontId="12" fillId="8" borderId="21" xfId="0" applyFont="1" applyFill="1" applyBorder="1" applyAlignment="1" applyProtection="1">
      <alignment horizontal="left" vertical="center" wrapText="1"/>
      <protection locked="0"/>
    </xf>
    <xf numFmtId="164" fontId="12" fillId="8" borderId="50" xfId="0" applyFont="1" applyFill="1" applyBorder="1" applyAlignment="1" applyProtection="1">
      <alignment horizontal="left" vertical="center" wrapText="1"/>
      <protection locked="0"/>
    </xf>
    <xf numFmtId="164" fontId="12" fillId="8" borderId="36" xfId="0" applyFont="1" applyFill="1" applyBorder="1" applyAlignment="1" applyProtection="1">
      <alignment horizontal="left" vertical="center" wrapText="1"/>
      <protection locked="0"/>
    </xf>
    <xf numFmtId="164" fontId="12" fillId="0" borderId="39" xfId="0" applyFont="1" applyBorder="1" applyAlignment="1">
      <alignment horizontal="left" vertical="center" wrapText="1"/>
    </xf>
    <xf numFmtId="164" fontId="12" fillId="0" borderId="41" xfId="0" applyFont="1" applyBorder="1" applyAlignment="1">
      <alignment horizontal="left" vertical="center" wrapText="1"/>
    </xf>
    <xf numFmtId="164" fontId="12" fillId="0" borderId="49" xfId="0" applyFont="1" applyBorder="1" applyAlignment="1">
      <alignment horizontal="center" vertical="center" wrapText="1"/>
    </xf>
    <xf numFmtId="164" fontId="12" fillId="0" borderId="24" xfId="0" applyFont="1" applyBorder="1" applyAlignment="1">
      <alignment horizontal="center" vertical="center" wrapText="1"/>
    </xf>
    <xf numFmtId="164" fontId="13" fillId="4" borderId="16" xfId="1" applyFont="1" applyFill="1" applyBorder="1" applyAlignment="1">
      <alignment horizontal="left" vertical="center" wrapText="1"/>
    </xf>
    <xf numFmtId="164" fontId="13" fillId="4" borderId="9" xfId="1" applyFont="1" applyFill="1" applyBorder="1" applyAlignment="1">
      <alignment horizontal="center" vertical="center" wrapText="1"/>
    </xf>
    <xf numFmtId="164" fontId="13" fillId="4" borderId="10" xfId="1" applyFont="1" applyFill="1" applyBorder="1" applyAlignment="1">
      <alignment horizontal="center" vertical="center" wrapText="1"/>
    </xf>
    <xf numFmtId="164" fontId="13" fillId="4" borderId="11" xfId="1" applyFont="1" applyFill="1" applyBorder="1" applyAlignment="1">
      <alignment horizontal="center" vertical="center" wrapText="1"/>
    </xf>
    <xf numFmtId="164" fontId="10" fillId="6" borderId="13" xfId="0" applyFont="1" applyFill="1" applyBorder="1" applyAlignment="1">
      <alignment horizontal="left" vertical="center" wrapText="1"/>
    </xf>
    <xf numFmtId="164" fontId="10" fillId="6" borderId="4" xfId="0" applyFont="1" applyFill="1" applyBorder="1" applyAlignment="1">
      <alignment horizontal="center" vertical="center" wrapText="1"/>
    </xf>
    <xf numFmtId="164" fontId="10" fillId="6" borderId="0" xfId="0" applyFont="1" applyFill="1" applyBorder="1" applyAlignment="1">
      <alignment horizontal="center" vertical="center" wrapText="1"/>
    </xf>
    <xf numFmtId="164" fontId="10" fillId="6" borderId="5" xfId="0" applyFont="1" applyFill="1" applyBorder="1" applyAlignment="1">
      <alignment horizontal="center" vertical="center" wrapText="1"/>
    </xf>
    <xf numFmtId="164" fontId="12" fillId="8" borderId="62" xfId="0" applyFont="1" applyFill="1" applyBorder="1" applyAlignment="1" applyProtection="1">
      <alignment horizontal="center" vertical="center" wrapText="1"/>
      <protection locked="0"/>
    </xf>
    <xf numFmtId="164" fontId="12" fillId="8" borderId="27" xfId="0" applyFont="1" applyFill="1" applyBorder="1" applyAlignment="1" applyProtection="1">
      <alignment horizontal="center" vertical="center" wrapText="1"/>
      <protection locked="0"/>
    </xf>
    <xf numFmtId="164" fontId="12" fillId="8" borderId="49" xfId="0" applyFont="1" applyFill="1" applyBorder="1" applyAlignment="1" applyProtection="1">
      <alignment horizontal="center" vertical="center" wrapText="1"/>
      <protection locked="0"/>
    </xf>
    <xf numFmtId="164" fontId="11" fillId="11" borderId="1" xfId="0" applyFont="1" applyFill="1" applyBorder="1" applyAlignment="1">
      <alignment horizontal="center" vertical="center" wrapText="1"/>
    </xf>
    <xf numFmtId="164" fontId="11" fillId="11" borderId="2" xfId="0" applyFont="1" applyFill="1" applyBorder="1" applyAlignment="1">
      <alignment horizontal="center" vertical="center" wrapText="1"/>
    </xf>
    <xf numFmtId="164" fontId="11" fillId="11" borderId="3" xfId="0" applyFont="1" applyFill="1" applyBorder="1" applyAlignment="1">
      <alignment horizontal="center" vertical="center" wrapText="1"/>
    </xf>
    <xf numFmtId="164" fontId="12" fillId="8" borderId="25" xfId="0" applyFont="1" applyFill="1" applyBorder="1" applyAlignment="1" applyProtection="1">
      <alignment horizontal="left" vertical="center" wrapText="1"/>
      <protection locked="0"/>
    </xf>
    <xf numFmtId="164" fontId="12" fillId="8" borderId="26" xfId="0" applyFont="1" applyFill="1" applyBorder="1" applyAlignment="1" applyProtection="1">
      <alignment horizontal="left" vertical="center" wrapText="1"/>
      <protection locked="0"/>
    </xf>
    <xf numFmtId="164" fontId="12" fillId="8" borderId="38" xfId="0" applyFont="1" applyFill="1" applyBorder="1" applyAlignment="1" applyProtection="1">
      <alignment horizontal="left" vertical="center" wrapText="1"/>
      <protection locked="0"/>
    </xf>
    <xf numFmtId="164" fontId="12" fillId="8" borderId="39" xfId="0" applyFont="1" applyFill="1" applyBorder="1" applyAlignment="1" applyProtection="1">
      <alignment horizontal="left" vertical="center" wrapText="1"/>
      <protection locked="0"/>
    </xf>
    <xf numFmtId="1" fontId="12" fillId="0" borderId="12" xfId="0" applyNumberFormat="1" applyFont="1" applyBorder="1" applyAlignment="1">
      <alignment horizontal="center" vertical="center" wrapText="1"/>
    </xf>
    <xf numFmtId="1" fontId="12" fillId="0" borderId="23" xfId="0" applyNumberFormat="1" applyFont="1" applyBorder="1" applyAlignment="1">
      <alignment horizontal="center" vertical="center" wrapText="1"/>
    </xf>
    <xf numFmtId="164" fontId="12" fillId="0" borderId="35" xfId="0" applyFont="1" applyBorder="1" applyAlignment="1">
      <alignment horizontal="left" vertical="center" wrapText="1"/>
    </xf>
    <xf numFmtId="164" fontId="12" fillId="0" borderId="2" xfId="0" applyFont="1" applyBorder="1" applyAlignment="1">
      <alignment horizontal="left" vertical="center" wrapText="1"/>
    </xf>
    <xf numFmtId="164" fontId="12" fillId="0" borderId="3" xfId="0" applyFont="1" applyBorder="1" applyAlignment="1">
      <alignment horizontal="left" vertical="center" wrapText="1"/>
    </xf>
    <xf numFmtId="164" fontId="12" fillId="0" borderId="42" xfId="0" applyFont="1" applyBorder="1" applyAlignment="1">
      <alignment horizontal="left" vertical="center" wrapText="1"/>
    </xf>
    <xf numFmtId="164" fontId="12" fillId="0" borderId="0" xfId="0" applyFont="1" applyBorder="1" applyAlignment="1">
      <alignment horizontal="left" vertical="center" wrapText="1"/>
    </xf>
    <xf numFmtId="164" fontId="12" fillId="0" borderId="5" xfId="0" applyFont="1" applyBorder="1" applyAlignment="1">
      <alignment horizontal="left" vertical="center" wrapText="1"/>
    </xf>
    <xf numFmtId="164" fontId="12" fillId="8" borderId="58" xfId="0" applyFont="1" applyFill="1" applyBorder="1" applyAlignment="1" applyProtection="1">
      <alignment horizontal="center" vertical="center" wrapText="1"/>
      <protection locked="0"/>
    </xf>
    <xf numFmtId="164" fontId="12" fillId="8" borderId="54" xfId="0" applyFont="1" applyFill="1" applyBorder="1" applyAlignment="1" applyProtection="1">
      <alignment horizontal="center" vertical="center" wrapText="1"/>
      <protection locked="0"/>
    </xf>
    <xf numFmtId="164" fontId="12" fillId="8" borderId="28" xfId="0" applyFont="1" applyFill="1" applyBorder="1" applyAlignment="1" applyProtection="1">
      <alignment horizontal="left" vertical="center" wrapText="1"/>
      <protection locked="0"/>
    </xf>
    <xf numFmtId="1" fontId="12" fillId="0" borderId="57" xfId="0" applyNumberFormat="1" applyFont="1" applyBorder="1" applyAlignment="1">
      <alignment horizontal="center" vertical="center" wrapText="1"/>
    </xf>
    <xf numFmtId="164" fontId="12" fillId="0" borderId="61" xfId="0" applyFont="1" applyBorder="1" applyAlignment="1">
      <alignment horizontal="left" vertical="center" wrapText="1"/>
    </xf>
    <xf numFmtId="164" fontId="12" fillId="0" borderId="58" xfId="0" applyFont="1" applyBorder="1" applyAlignment="1">
      <alignment horizontal="left" vertical="center" wrapText="1"/>
    </xf>
    <xf numFmtId="164" fontId="12" fillId="0" borderId="26" xfId="0" applyFont="1" applyBorder="1" applyAlignment="1">
      <alignment horizontal="left" vertical="center" wrapText="1"/>
    </xf>
    <xf numFmtId="164" fontId="12" fillId="0" borderId="28" xfId="0" applyFont="1" applyBorder="1" applyAlignment="1">
      <alignment horizontal="left" vertical="center" wrapText="1"/>
    </xf>
    <xf numFmtId="164" fontId="12" fillId="8" borderId="57" xfId="0" applyFont="1" applyFill="1" applyBorder="1" applyAlignment="1" applyProtection="1">
      <alignment horizontal="center" vertical="center" wrapText="1"/>
      <protection locked="0"/>
    </xf>
    <xf numFmtId="164" fontId="12" fillId="8" borderId="61" xfId="0" applyFont="1" applyFill="1" applyBorder="1" applyAlignment="1" applyProtection="1">
      <alignment horizontal="center" vertical="center" wrapText="1"/>
      <protection locked="0"/>
    </xf>
    <xf numFmtId="1" fontId="12" fillId="0" borderId="20" xfId="0" applyNumberFormat="1" applyFont="1" applyBorder="1" applyAlignment="1">
      <alignment horizontal="center" vertical="center" wrapText="1"/>
    </xf>
    <xf numFmtId="164" fontId="15" fillId="9" borderId="50" xfId="0" applyFont="1" applyFill="1" applyBorder="1" applyAlignment="1">
      <alignment horizontal="left" vertical="center" wrapText="1"/>
    </xf>
    <xf numFmtId="164" fontId="15" fillId="9" borderId="36" xfId="0" applyFont="1" applyFill="1" applyBorder="1" applyAlignment="1">
      <alignment horizontal="left" vertical="center" wrapText="1"/>
    </xf>
    <xf numFmtId="164" fontId="15" fillId="9" borderId="32" xfId="0" applyFont="1" applyFill="1" applyBorder="1" applyAlignment="1" applyProtection="1">
      <alignment horizontal="center" vertical="center" wrapText="1"/>
      <protection locked="0"/>
    </xf>
    <xf numFmtId="164" fontId="15" fillId="9" borderId="33" xfId="0" applyFont="1" applyFill="1" applyBorder="1" applyAlignment="1" applyProtection="1">
      <alignment horizontal="center" vertical="center" wrapText="1"/>
      <protection locked="0"/>
    </xf>
    <xf numFmtId="164" fontId="15" fillId="9" borderId="34" xfId="0" applyFont="1" applyFill="1" applyBorder="1" applyAlignment="1" applyProtection="1">
      <alignment horizontal="center" vertical="center" wrapText="1"/>
      <protection locked="0"/>
    </xf>
    <xf numFmtId="164" fontId="15" fillId="9" borderId="57" xfId="0" applyFont="1" applyFill="1" applyBorder="1" applyAlignment="1">
      <alignment horizontal="left" vertical="center" wrapText="1"/>
    </xf>
    <xf numFmtId="164" fontId="15" fillId="9" borderId="61" xfId="0" applyFont="1" applyFill="1" applyBorder="1" applyAlignment="1">
      <alignment horizontal="left" vertical="center" wrapText="1"/>
    </xf>
    <xf numFmtId="164" fontId="15" fillId="9" borderId="58" xfId="0" applyFont="1" applyFill="1" applyBorder="1" applyAlignment="1" applyProtection="1">
      <alignment horizontal="center" vertical="center" wrapText="1"/>
      <protection locked="0"/>
    </xf>
    <xf numFmtId="164" fontId="15" fillId="9" borderId="54" xfId="0" applyFont="1" applyFill="1" applyBorder="1" applyAlignment="1" applyProtection="1">
      <alignment horizontal="center" vertical="center" wrapText="1"/>
      <protection locked="0"/>
    </xf>
    <xf numFmtId="164" fontId="15" fillId="9" borderId="55" xfId="0" applyFont="1" applyFill="1" applyBorder="1" applyAlignment="1" applyProtection="1">
      <alignment horizontal="center" vertical="center" wrapText="1"/>
      <protection locked="0"/>
    </xf>
    <xf numFmtId="164" fontId="15" fillId="9" borderId="25" xfId="0" applyFont="1" applyFill="1" applyBorder="1" applyAlignment="1">
      <alignment horizontal="left" vertical="center" wrapText="1"/>
    </xf>
    <xf numFmtId="164" fontId="15" fillId="9" borderId="26" xfId="0" applyFont="1" applyFill="1" applyBorder="1" applyAlignment="1">
      <alignment horizontal="left" vertical="center" wrapText="1"/>
    </xf>
    <xf numFmtId="164" fontId="15" fillId="9" borderId="28" xfId="0" applyFont="1" applyFill="1" applyBorder="1" applyAlignment="1" applyProtection="1">
      <alignment horizontal="center" vertical="center" wrapText="1"/>
      <protection locked="0"/>
    </xf>
    <xf numFmtId="164" fontId="15" fillId="9" borderId="29" xfId="0" applyFont="1" applyFill="1" applyBorder="1" applyAlignment="1" applyProtection="1">
      <alignment horizontal="center" vertical="center" wrapText="1"/>
      <protection locked="0"/>
    </xf>
    <xf numFmtId="164" fontId="15" fillId="9" borderId="30" xfId="0" applyFont="1" applyFill="1" applyBorder="1" applyAlignment="1" applyProtection="1">
      <alignment horizontal="center" vertical="center" wrapText="1"/>
      <protection locked="0"/>
    </xf>
    <xf numFmtId="164" fontId="12" fillId="0" borderId="31" xfId="0" applyFont="1" applyBorder="1" applyAlignment="1">
      <alignment horizontal="left" vertical="center" wrapText="1"/>
    </xf>
    <xf numFmtId="164" fontId="12" fillId="8" borderId="46" xfId="0" applyFont="1" applyFill="1" applyBorder="1" applyAlignment="1" applyProtection="1">
      <alignment horizontal="left" vertical="center" wrapText="1"/>
      <protection locked="0"/>
    </xf>
    <xf numFmtId="164" fontId="12" fillId="8" borderId="47" xfId="0" applyFont="1" applyFill="1" applyBorder="1" applyAlignment="1" applyProtection="1">
      <alignment horizontal="left" vertical="center" wrapText="1"/>
      <protection locked="0"/>
    </xf>
    <xf numFmtId="164" fontId="10" fillId="6" borderId="16" xfId="0" applyFont="1" applyFill="1" applyBorder="1" applyAlignment="1">
      <alignment horizontal="left" vertical="center" wrapText="1"/>
    </xf>
    <xf numFmtId="164" fontId="12" fillId="0" borderId="43" xfId="0" applyFont="1" applyBorder="1" applyAlignment="1">
      <alignment horizontal="left" vertical="center" wrapText="1"/>
    </xf>
    <xf numFmtId="164" fontId="12" fillId="0" borderId="75" xfId="0" applyFont="1" applyBorder="1" applyAlignment="1">
      <alignment horizontal="left" vertical="center" wrapText="1"/>
    </xf>
    <xf numFmtId="164" fontId="13" fillId="4" borderId="7" xfId="1" applyFont="1" applyFill="1" applyBorder="1" applyAlignment="1">
      <alignment horizontal="center" vertical="center" wrapText="1"/>
    </xf>
    <xf numFmtId="164" fontId="13" fillId="4" borderId="8" xfId="1" applyFont="1" applyFill="1" applyBorder="1" applyAlignment="1">
      <alignment horizontal="center" vertical="center" wrapText="1"/>
    </xf>
    <xf numFmtId="164" fontId="10" fillId="6" borderId="10" xfId="0" applyFont="1" applyFill="1" applyBorder="1" applyAlignment="1">
      <alignment horizontal="center" vertical="center" wrapText="1"/>
    </xf>
    <xf numFmtId="164" fontId="10" fillId="6" borderId="11" xfId="0" applyFont="1" applyFill="1" applyBorder="1" applyAlignment="1">
      <alignment horizontal="center" vertical="center" wrapText="1"/>
    </xf>
    <xf numFmtId="164" fontId="12" fillId="0" borderId="62" xfId="0" applyFont="1" applyBorder="1" applyAlignment="1">
      <alignment horizontal="left" vertical="center" wrapText="1"/>
    </xf>
    <xf numFmtId="164" fontId="12" fillId="0" borderId="21" xfId="0" applyFont="1" applyBorder="1" applyAlignment="1">
      <alignment horizontal="left" vertical="center" wrapText="1"/>
    </xf>
    <xf numFmtId="164" fontId="12" fillId="0" borderId="22" xfId="0" applyFont="1" applyBorder="1" applyAlignment="1">
      <alignment horizontal="left" vertical="center" wrapText="1"/>
    </xf>
    <xf numFmtId="164" fontId="12" fillId="0" borderId="27" xfId="0" applyFont="1" applyBorder="1" applyAlignment="1">
      <alignment horizontal="left" vertical="center" wrapText="1"/>
    </xf>
    <xf numFmtId="164" fontId="12" fillId="0" borderId="36" xfId="0" applyFont="1" applyBorder="1" applyAlignment="1">
      <alignment horizontal="left" vertical="center" wrapText="1"/>
    </xf>
    <xf numFmtId="0" fontId="10" fillId="7" borderId="59" xfId="0" applyNumberFormat="1" applyFont="1" applyFill="1" applyBorder="1" applyAlignment="1">
      <alignment horizontal="center" vertical="center" wrapText="1"/>
    </xf>
    <xf numFmtId="0" fontId="10" fillId="7" borderId="29" xfId="0" applyNumberFormat="1" applyFont="1" applyFill="1" applyBorder="1" applyAlignment="1">
      <alignment horizontal="center" vertical="center" wrapText="1"/>
    </xf>
    <xf numFmtId="0" fontId="10" fillId="7" borderId="30" xfId="0" applyNumberFormat="1" applyFont="1" applyFill="1" applyBorder="1" applyAlignment="1">
      <alignment horizontal="center" vertical="center" wrapText="1"/>
    </xf>
    <xf numFmtId="164" fontId="20" fillId="2" borderId="1" xfId="0" applyFont="1" applyFill="1" applyBorder="1" applyAlignment="1">
      <alignment horizontal="center"/>
    </xf>
    <xf numFmtId="164" fontId="20" fillId="2" borderId="2" xfId="0" applyFont="1" applyFill="1" applyBorder="1" applyAlignment="1">
      <alignment horizontal="center"/>
    </xf>
    <xf numFmtId="164" fontId="20" fillId="2" borderId="3" xfId="0" applyFont="1" applyFill="1" applyBorder="1" applyAlignment="1">
      <alignment horizontal="center"/>
    </xf>
    <xf numFmtId="164" fontId="20" fillId="2" borderId="4" xfId="0" applyFont="1" applyFill="1" applyBorder="1" applyAlignment="1">
      <alignment horizontal="center"/>
    </xf>
    <xf numFmtId="164" fontId="20" fillId="2" borderId="0" xfId="0" applyFont="1" applyFill="1" applyAlignment="1">
      <alignment horizontal="center"/>
    </xf>
    <xf numFmtId="164" fontId="20" fillId="2" borderId="5" xfId="0" applyFont="1" applyFill="1" applyBorder="1" applyAlignment="1">
      <alignment horizontal="center"/>
    </xf>
    <xf numFmtId="164" fontId="20" fillId="2" borderId="6" xfId="0" applyFont="1" applyFill="1" applyBorder="1" applyAlignment="1">
      <alignment horizontal="center"/>
    </xf>
    <xf numFmtId="164" fontId="20" fillId="2" borderId="7" xfId="0" applyFont="1" applyFill="1" applyBorder="1" applyAlignment="1">
      <alignment horizontal="center"/>
    </xf>
    <xf numFmtId="164" fontId="20" fillId="2" borderId="8" xfId="0" applyFont="1" applyFill="1" applyBorder="1" applyAlignment="1">
      <alignment horizontal="center"/>
    </xf>
    <xf numFmtId="0" fontId="2" fillId="10" borderId="9" xfId="0" applyNumberFormat="1" applyFont="1" applyFill="1" applyBorder="1" applyAlignment="1" applyProtection="1">
      <alignment horizontal="center" vertical="center" wrapText="1"/>
      <protection locked="0"/>
    </xf>
    <xf numFmtId="0" fontId="2" fillId="10" borderId="10" xfId="0" applyNumberFormat="1" applyFont="1" applyFill="1" applyBorder="1" applyAlignment="1" applyProtection="1">
      <alignment horizontal="center" vertical="center" wrapText="1"/>
      <protection locked="0"/>
    </xf>
    <xf numFmtId="0" fontId="2" fillId="10" borderId="11" xfId="0" applyNumberFormat="1" applyFont="1" applyFill="1" applyBorder="1" applyAlignment="1" applyProtection="1">
      <alignment horizontal="center" vertical="center" wrapText="1"/>
      <protection locked="0"/>
    </xf>
    <xf numFmtId="0" fontId="9" fillId="4" borderId="9" xfId="0" applyNumberFormat="1" applyFont="1" applyFill="1" applyBorder="1" applyAlignment="1">
      <alignment horizontal="center" vertical="center" wrapText="1"/>
    </xf>
    <xf numFmtId="0" fontId="9" fillId="4" borderId="19" xfId="0" applyNumberFormat="1" applyFont="1" applyFill="1" applyBorder="1" applyAlignment="1">
      <alignment horizontal="center" vertical="center" wrapText="1"/>
    </xf>
    <xf numFmtId="0" fontId="7" fillId="4" borderId="18" xfId="0" applyNumberFormat="1" applyFont="1" applyFill="1" applyBorder="1" applyAlignment="1">
      <alignment horizontal="center" vertical="center" wrapText="1"/>
    </xf>
    <xf numFmtId="0" fontId="7" fillId="4" borderId="10" xfId="0" applyNumberFormat="1" applyFont="1" applyFill="1" applyBorder="1" applyAlignment="1">
      <alignment horizontal="center" vertical="center" wrapText="1"/>
    </xf>
    <xf numFmtId="0" fontId="7" fillId="4" borderId="11" xfId="0" applyNumberFormat="1" applyFont="1" applyFill="1" applyBorder="1" applyAlignment="1">
      <alignment horizontal="center" vertical="center" wrapText="1"/>
    </xf>
    <xf numFmtId="0" fontId="21" fillId="7" borderId="9" xfId="0" applyNumberFormat="1" applyFont="1" applyFill="1" applyBorder="1" applyAlignment="1">
      <alignment horizontal="center" vertical="center" wrapText="1"/>
    </xf>
    <xf numFmtId="0" fontId="21" fillId="7" borderId="11" xfId="0" applyNumberFormat="1" applyFont="1" applyFill="1" applyBorder="1" applyAlignment="1">
      <alignment horizontal="center" vertical="center" wrapText="1"/>
    </xf>
    <xf numFmtId="0" fontId="22" fillId="7" borderId="10" xfId="0" applyNumberFormat="1" applyFont="1" applyFill="1" applyBorder="1" applyAlignment="1">
      <alignment horizontal="center" vertical="center" wrapText="1"/>
    </xf>
    <xf numFmtId="0" fontId="22" fillId="7" borderId="11" xfId="0" applyNumberFormat="1" applyFont="1" applyFill="1" applyBorder="1" applyAlignment="1">
      <alignment horizontal="center" vertical="center" wrapText="1"/>
    </xf>
    <xf numFmtId="164" fontId="2" fillId="3" borderId="28" xfId="0" applyFont="1" applyFill="1" applyBorder="1" applyAlignment="1" applyProtection="1">
      <alignment horizontal="center" vertical="center" wrapText="1"/>
      <protection locked="0"/>
    </xf>
    <xf numFmtId="164" fontId="2" fillId="3" borderId="29" xfId="0" applyFont="1" applyFill="1" applyBorder="1" applyAlignment="1" applyProtection="1">
      <alignment horizontal="center" vertical="center" wrapText="1"/>
      <protection locked="0"/>
    </xf>
    <xf numFmtId="164" fontId="2" fillId="3" borderId="31" xfId="0" applyFont="1" applyFill="1" applyBorder="1" applyAlignment="1" applyProtection="1">
      <alignment horizontal="center" vertical="center" wrapText="1"/>
      <protection locked="0"/>
    </xf>
    <xf numFmtId="164" fontId="9" fillId="4" borderId="37" xfId="0" applyFont="1" applyFill="1" applyBorder="1" applyAlignment="1">
      <alignment horizontal="center" vertical="center" wrapText="1"/>
    </xf>
    <xf numFmtId="164" fontId="9" fillId="4" borderId="64" xfId="0" applyFont="1" applyFill="1" applyBorder="1" applyAlignment="1">
      <alignment horizontal="center" vertical="center" wrapText="1"/>
    </xf>
    <xf numFmtId="164" fontId="9" fillId="4" borderId="40" xfId="0" applyFont="1" applyFill="1" applyBorder="1" applyAlignment="1">
      <alignment horizontal="center" vertical="center" wrapText="1"/>
    </xf>
    <xf numFmtId="164" fontId="9" fillId="4" borderId="60" xfId="0" applyFont="1" applyFill="1" applyBorder="1" applyAlignment="1">
      <alignment horizontal="center" vertical="center" wrapText="1"/>
    </xf>
    <xf numFmtId="3" fontId="9" fillId="4" borderId="28" xfId="0" applyNumberFormat="1" applyFont="1" applyFill="1" applyBorder="1" applyAlignment="1">
      <alignment horizontal="center" vertical="center" wrapText="1"/>
    </xf>
    <xf numFmtId="3" fontId="9" fillId="4" borderId="29" xfId="0" applyNumberFormat="1" applyFont="1" applyFill="1" applyBorder="1" applyAlignment="1">
      <alignment horizontal="center" vertical="center" wrapText="1"/>
    </xf>
    <xf numFmtId="3" fontId="9" fillId="4" borderId="31" xfId="0" applyNumberFormat="1" applyFont="1" applyFill="1" applyBorder="1" applyAlignment="1">
      <alignment horizontal="center" vertical="center" wrapText="1"/>
    </xf>
    <xf numFmtId="164" fontId="7" fillId="4" borderId="39" xfId="0" applyFont="1" applyFill="1" applyBorder="1" applyAlignment="1">
      <alignment horizontal="center" vertical="center" wrapText="1"/>
    </xf>
    <xf numFmtId="164" fontId="7" fillId="4" borderId="41" xfId="0" applyFont="1" applyFill="1" applyBorder="1" applyAlignment="1">
      <alignment horizontal="center" vertical="center" wrapText="1"/>
    </xf>
    <xf numFmtId="164" fontId="7" fillId="4" borderId="21" xfId="0" applyFont="1" applyFill="1" applyBorder="1" applyAlignment="1">
      <alignment horizontal="center" vertical="center" wrapText="1"/>
    </xf>
    <xf numFmtId="164" fontId="9" fillId="4" borderId="39" xfId="0" applyFont="1" applyFill="1" applyBorder="1" applyAlignment="1">
      <alignment horizontal="center" vertical="center" wrapText="1"/>
    </xf>
    <xf numFmtId="164" fontId="9" fillId="4" borderId="41" xfId="0" applyFont="1" applyFill="1" applyBorder="1" applyAlignment="1">
      <alignment horizontal="center" vertical="center" wrapText="1"/>
    </xf>
    <xf numFmtId="164" fontId="9" fillId="4" borderId="21" xfId="0" applyFont="1" applyFill="1" applyBorder="1" applyAlignment="1">
      <alignment horizontal="center" vertical="center" wrapText="1"/>
    </xf>
    <xf numFmtId="164" fontId="16" fillId="4" borderId="37" xfId="0" applyFont="1" applyFill="1" applyBorder="1" applyAlignment="1">
      <alignment horizontal="center" vertical="center" wrapText="1"/>
    </xf>
    <xf numFmtId="164" fontId="16" fillId="4" borderId="64" xfId="0" applyFont="1" applyFill="1" applyBorder="1" applyAlignment="1">
      <alignment horizontal="center" vertical="center" wrapText="1"/>
    </xf>
    <xf numFmtId="164" fontId="16" fillId="4" borderId="40" xfId="0" applyFont="1" applyFill="1" applyBorder="1" applyAlignment="1">
      <alignment horizontal="center" vertical="center" wrapText="1"/>
    </xf>
    <xf numFmtId="164" fontId="16" fillId="4" borderId="60" xfId="0" applyFont="1" applyFill="1" applyBorder="1" applyAlignment="1">
      <alignment horizontal="center" vertical="center" wrapText="1"/>
    </xf>
    <xf numFmtId="164" fontId="20" fillId="2" borderId="0" xfId="0" applyFont="1" applyFill="1" applyBorder="1" applyAlignment="1">
      <alignment horizontal="center"/>
    </xf>
    <xf numFmtId="164" fontId="20" fillId="2" borderId="56" xfId="0" applyFont="1" applyFill="1" applyBorder="1" applyAlignment="1">
      <alignment horizontal="center"/>
    </xf>
    <xf numFmtId="164" fontId="20" fillId="2" borderId="44" xfId="0" applyFont="1" applyFill="1" applyBorder="1" applyAlignment="1">
      <alignment horizontal="center"/>
    </xf>
    <xf numFmtId="164" fontId="20" fillId="2" borderId="45" xfId="0" applyFont="1" applyFill="1" applyBorder="1" applyAlignment="1">
      <alignment horizontal="center"/>
    </xf>
    <xf numFmtId="164" fontId="19" fillId="9" borderId="28" xfId="0" applyFont="1" applyFill="1" applyBorder="1" applyAlignment="1" applyProtection="1">
      <alignment horizontal="center" vertical="center" wrapText="1"/>
      <protection locked="0"/>
    </xf>
    <xf numFmtId="164" fontId="19" fillId="9" borderId="29" xfId="0" applyFont="1" applyFill="1" applyBorder="1" applyAlignment="1" applyProtection="1">
      <alignment horizontal="center" vertical="center" wrapText="1"/>
      <protection locked="0"/>
    </xf>
    <xf numFmtId="164" fontId="19" fillId="9" borderId="30" xfId="0" applyFont="1" applyFill="1" applyBorder="1" applyAlignment="1" applyProtection="1">
      <alignment horizontal="center" vertical="center" wrapText="1"/>
      <protection locked="0"/>
    </xf>
    <xf numFmtId="164" fontId="19" fillId="9" borderId="32" xfId="0" applyFont="1" applyFill="1" applyBorder="1" applyAlignment="1" applyProtection="1">
      <alignment horizontal="center" vertical="center" wrapText="1"/>
      <protection locked="0"/>
    </xf>
    <xf numFmtId="164" fontId="19" fillId="9" borderId="33" xfId="0" applyFont="1" applyFill="1" applyBorder="1" applyAlignment="1" applyProtection="1">
      <alignment horizontal="center" vertical="center" wrapText="1"/>
      <protection locked="0"/>
    </xf>
    <xf numFmtId="164" fontId="19" fillId="9" borderId="34" xfId="0" applyFont="1" applyFill="1" applyBorder="1" applyAlignment="1" applyProtection="1">
      <alignment horizontal="center" vertical="center" wrapText="1"/>
      <protection locked="0"/>
    </xf>
    <xf numFmtId="164" fontId="15" fillId="6" borderId="28" xfId="0" applyFont="1" applyFill="1" applyBorder="1" applyAlignment="1">
      <alignment horizontal="center" vertical="center" wrapText="1"/>
    </xf>
    <xf numFmtId="164" fontId="15" fillId="6" borderId="31" xfId="0" applyFont="1" applyFill="1" applyBorder="1" applyAlignment="1">
      <alignment horizontal="center" vertical="center" wrapText="1"/>
    </xf>
    <xf numFmtId="164" fontId="5" fillId="6" borderId="28" xfId="0" applyFont="1" applyFill="1" applyBorder="1" applyAlignment="1">
      <alignment horizontal="center" vertical="center" wrapText="1"/>
    </xf>
    <xf numFmtId="164" fontId="5" fillId="6" borderId="29" xfId="0" applyFont="1" applyFill="1" applyBorder="1" applyAlignment="1">
      <alignment horizontal="center" vertical="center" wrapText="1"/>
    </xf>
    <xf numFmtId="164" fontId="5" fillId="6" borderId="31" xfId="0" applyFont="1" applyFill="1" applyBorder="1" applyAlignment="1">
      <alignment horizontal="center" vertical="center" wrapText="1"/>
    </xf>
    <xf numFmtId="0" fontId="18" fillId="5" borderId="0" xfId="0" applyNumberFormat="1" applyFont="1" applyFill="1" applyAlignment="1">
      <alignment horizontal="left"/>
    </xf>
    <xf numFmtId="164" fontId="19" fillId="9" borderId="58" xfId="0" applyFont="1" applyFill="1" applyBorder="1" applyAlignment="1" applyProtection="1">
      <alignment horizontal="center" vertical="center" wrapText="1"/>
      <protection locked="0"/>
    </xf>
    <xf numFmtId="164" fontId="19" fillId="9" borderId="54" xfId="0" applyFont="1" applyFill="1" applyBorder="1" applyAlignment="1" applyProtection="1">
      <alignment horizontal="center" vertical="center" wrapText="1"/>
      <protection locked="0"/>
    </xf>
    <xf numFmtId="164" fontId="19" fillId="9" borderId="55" xfId="0" applyFont="1" applyFill="1" applyBorder="1" applyAlignment="1" applyProtection="1">
      <alignment horizontal="center" vertical="center" wrapText="1"/>
      <protection locked="0"/>
    </xf>
    <xf numFmtId="164" fontId="2" fillId="3" borderId="57" xfId="0" applyFont="1" applyFill="1" applyBorder="1" applyAlignment="1">
      <alignment horizontal="center" vertical="center" wrapText="1"/>
    </xf>
    <xf numFmtId="164" fontId="2" fillId="3" borderId="61" xfId="0" applyFont="1" applyFill="1" applyBorder="1" applyAlignment="1">
      <alignment horizontal="center" vertical="center" wrapText="1"/>
    </xf>
    <xf numFmtId="164" fontId="2" fillId="3" borderId="58" xfId="0" applyFont="1" applyFill="1" applyBorder="1" applyAlignment="1">
      <alignment horizontal="center" vertical="center" wrapText="1"/>
    </xf>
    <xf numFmtId="164" fontId="2" fillId="3" borderId="62" xfId="0" applyFont="1" applyFill="1" applyBorder="1" applyAlignment="1">
      <alignment horizontal="center" vertical="center" wrapText="1"/>
    </xf>
    <xf numFmtId="0" fontId="9" fillId="4" borderId="38" xfId="0" applyNumberFormat="1" applyFont="1" applyFill="1" applyBorder="1" applyAlignment="1">
      <alignment horizontal="center" vertical="center" wrapText="1"/>
    </xf>
    <xf numFmtId="0" fontId="9" fillId="4" borderId="20" xfId="0" applyNumberFormat="1" applyFont="1" applyFill="1" applyBorder="1" applyAlignment="1">
      <alignment horizontal="center" vertical="center" wrapText="1"/>
    </xf>
    <xf numFmtId="164" fontId="9" fillId="4" borderId="70" xfId="0" applyFont="1" applyFill="1" applyBorder="1" applyAlignment="1">
      <alignment horizontal="center" vertical="center" wrapText="1"/>
    </xf>
    <xf numFmtId="164" fontId="9" fillId="4" borderId="71" xfId="0" applyFont="1" applyFill="1" applyBorder="1" applyAlignment="1">
      <alignment horizontal="center" vertical="center" wrapText="1"/>
    </xf>
    <xf numFmtId="164" fontId="9" fillId="4" borderId="46" xfId="0" applyFont="1" applyFill="1" applyBorder="1" applyAlignment="1">
      <alignment horizontal="center" vertical="center" wrapText="1"/>
    </xf>
    <xf numFmtId="164" fontId="9" fillId="4" borderId="47" xfId="0" applyFont="1" applyFill="1" applyBorder="1" applyAlignment="1">
      <alignment horizontal="center" vertical="center" wrapText="1"/>
    </xf>
    <xf numFmtId="0" fontId="2" fillId="2" borderId="1" xfId="4" applyFont="1" applyFill="1" applyBorder="1" applyAlignment="1">
      <alignment horizontal="center"/>
    </xf>
    <xf numFmtId="0" fontId="2" fillId="2" borderId="2" xfId="4" applyFont="1" applyFill="1" applyBorder="1" applyAlignment="1">
      <alignment horizontal="center"/>
    </xf>
    <xf numFmtId="0" fontId="2" fillId="2" borderId="3" xfId="4" applyFont="1" applyFill="1" applyBorder="1" applyAlignment="1">
      <alignment horizontal="center"/>
    </xf>
    <xf numFmtId="0" fontId="2" fillId="2" borderId="4" xfId="4" applyFont="1" applyFill="1" applyBorder="1" applyAlignment="1">
      <alignment horizontal="center"/>
    </xf>
    <xf numFmtId="0" fontId="2" fillId="2" borderId="0" xfId="4" applyFont="1" applyFill="1" applyAlignment="1">
      <alignment horizontal="center"/>
    </xf>
    <xf numFmtId="0" fontId="2" fillId="2" borderId="5" xfId="4" applyFont="1" applyFill="1" applyBorder="1" applyAlignment="1">
      <alignment horizontal="center"/>
    </xf>
    <xf numFmtId="0" fontId="2" fillId="2" borderId="6" xfId="4" applyFont="1" applyFill="1" applyBorder="1" applyAlignment="1">
      <alignment horizontal="center"/>
    </xf>
    <xf numFmtId="0" fontId="2" fillId="2" borderId="7" xfId="4" applyFont="1" applyFill="1" applyBorder="1" applyAlignment="1">
      <alignment horizontal="center"/>
    </xf>
    <xf numFmtId="0" fontId="2" fillId="2" borderId="8" xfId="4" applyFont="1" applyFill="1" applyBorder="1" applyAlignment="1">
      <alignment horizontal="center"/>
    </xf>
    <xf numFmtId="0" fontId="2" fillId="3" borderId="6" xfId="4" applyFont="1" applyFill="1" applyBorder="1" applyAlignment="1">
      <alignment horizontal="center" vertical="center" wrapText="1"/>
    </xf>
    <xf numFmtId="0" fontId="2" fillId="3" borderId="7" xfId="4" applyFont="1" applyFill="1" applyBorder="1" applyAlignment="1">
      <alignment horizontal="center" vertical="center" wrapText="1"/>
    </xf>
    <xf numFmtId="0" fontId="2" fillId="3" borderId="8" xfId="4" applyFont="1" applyFill="1" applyBorder="1" applyAlignment="1">
      <alignment horizontal="center" vertical="center" wrapText="1"/>
    </xf>
    <xf numFmtId="1" fontId="6" fillId="4" borderId="9" xfId="1" applyNumberFormat="1" applyFont="1" applyFill="1" applyBorder="1" applyAlignment="1">
      <alignment horizontal="center" vertical="center" wrapText="1"/>
    </xf>
    <xf numFmtId="1" fontId="6" fillId="4" borderId="19" xfId="1" applyNumberFormat="1" applyFont="1" applyFill="1" applyBorder="1" applyAlignment="1">
      <alignment horizontal="center" vertical="center" wrapText="1"/>
    </xf>
    <xf numFmtId="164" fontId="29" fillId="4" borderId="16" xfId="1" applyFont="1" applyFill="1" applyBorder="1" applyAlignment="1">
      <alignment horizontal="center" vertical="center" wrapText="1"/>
    </xf>
    <xf numFmtId="164" fontId="29" fillId="4" borderId="17" xfId="1" applyFont="1" applyFill="1" applyBorder="1" applyAlignment="1">
      <alignment horizontal="center" vertical="center" wrapText="1"/>
    </xf>
    <xf numFmtId="1" fontId="1" fillId="0" borderId="23" xfId="4" applyNumberFormat="1" applyBorder="1" applyAlignment="1">
      <alignment horizontal="center" vertical="center"/>
    </xf>
    <xf numFmtId="0" fontId="1" fillId="0" borderId="23" xfId="4" applyBorder="1" applyAlignment="1">
      <alignment horizontal="center" vertical="center"/>
    </xf>
    <xf numFmtId="0" fontId="1" fillId="0" borderId="46" xfId="4" applyBorder="1" applyAlignment="1">
      <alignment horizontal="center" vertical="center"/>
    </xf>
    <xf numFmtId="1" fontId="17" fillId="2" borderId="60" xfId="4" applyNumberFormat="1" applyFont="1" applyFill="1" applyBorder="1" applyAlignment="1">
      <alignment horizontal="center" vertical="center" wrapText="1"/>
    </xf>
    <xf numFmtId="1" fontId="17" fillId="2" borderId="31" xfId="4" applyNumberFormat="1" applyFont="1" applyFill="1" applyBorder="1" applyAlignment="1">
      <alignment horizontal="center" vertical="center" wrapText="1"/>
    </xf>
    <xf numFmtId="1" fontId="17" fillId="2" borderId="68" xfId="4" applyNumberFormat="1" applyFont="1" applyFill="1" applyBorder="1" applyAlignment="1">
      <alignment horizontal="center" vertical="center" wrapText="1"/>
    </xf>
    <xf numFmtId="1" fontId="17" fillId="2" borderId="21" xfId="1" applyNumberFormat="1" applyFont="1" applyFill="1" applyBorder="1" applyAlignment="1">
      <alignment horizontal="center" vertical="center" wrapText="1"/>
    </xf>
    <xf numFmtId="1" fontId="17" fillId="2" borderId="26" xfId="1" applyNumberFormat="1" applyFont="1" applyFill="1" applyBorder="1" applyAlignment="1">
      <alignment horizontal="center" vertical="center" wrapText="1"/>
    </xf>
    <xf numFmtId="1" fontId="17" fillId="2" borderId="36" xfId="1" applyNumberFormat="1" applyFont="1" applyFill="1" applyBorder="1" applyAlignment="1">
      <alignment horizontal="center" vertical="center" wrapText="1"/>
    </xf>
    <xf numFmtId="1" fontId="17" fillId="2" borderId="41" xfId="1" applyNumberFormat="1" applyFont="1" applyFill="1" applyBorder="1" applyAlignment="1">
      <alignment horizontal="center" vertical="center" wrapText="1"/>
    </xf>
    <xf numFmtId="1" fontId="17" fillId="2" borderId="47" xfId="1" applyNumberFormat="1" applyFont="1" applyFill="1" applyBorder="1" applyAlignment="1">
      <alignment horizontal="center" vertical="center" wrapText="1"/>
    </xf>
    <xf numFmtId="1" fontId="17" fillId="2" borderId="21" xfId="4" applyNumberFormat="1" applyFont="1" applyFill="1" applyBorder="1" applyAlignment="1">
      <alignment horizontal="center" vertical="center" wrapText="1"/>
    </xf>
    <xf numFmtId="1" fontId="17" fillId="2" borderId="26" xfId="4" applyNumberFormat="1" applyFont="1" applyFill="1" applyBorder="1" applyAlignment="1">
      <alignment horizontal="center" vertical="center" wrapText="1"/>
    </xf>
    <xf numFmtId="1" fontId="17" fillId="2" borderId="36" xfId="4" applyNumberFormat="1" applyFont="1" applyFill="1" applyBorder="1" applyAlignment="1">
      <alignment horizontal="center" vertical="center" wrapText="1"/>
    </xf>
    <xf numFmtId="164" fontId="17" fillId="2" borderId="0" xfId="1" applyFont="1" applyFill="1" applyAlignment="1">
      <alignment horizontal="center" vertical="center" wrapText="1"/>
    </xf>
    <xf numFmtId="0" fontId="1" fillId="0" borderId="5" xfId="4" applyBorder="1" applyAlignment="1">
      <alignment horizontal="center"/>
    </xf>
    <xf numFmtId="0" fontId="1" fillId="0" borderId="8" xfId="4" applyBorder="1" applyAlignment="1">
      <alignment horizontal="center"/>
    </xf>
    <xf numFmtId="0" fontId="1" fillId="0" borderId="42" xfId="4" applyBorder="1" applyAlignment="1">
      <alignment horizontal="center"/>
    </xf>
    <xf numFmtId="0" fontId="1" fillId="0" borderId="43" xfId="4" applyBorder="1" applyAlignment="1">
      <alignment horizontal="center"/>
    </xf>
    <xf numFmtId="0" fontId="31" fillId="6" borderId="61" xfId="4" applyFont="1" applyFill="1" applyBorder="1" applyAlignment="1">
      <alignment horizontal="center" vertical="center" wrapText="1"/>
    </xf>
    <xf numFmtId="0" fontId="31" fillId="6" borderId="26" xfId="4" applyFont="1" applyFill="1" applyBorder="1" applyAlignment="1">
      <alignment horizontal="center" vertical="center" wrapText="1"/>
    </xf>
    <xf numFmtId="0" fontId="31" fillId="6" borderId="62" xfId="4" applyFont="1" applyFill="1" applyBorder="1" applyAlignment="1">
      <alignment horizontal="center" vertical="center" wrapText="1"/>
    </xf>
    <xf numFmtId="0" fontId="31" fillId="6" borderId="27" xfId="4" applyFont="1" applyFill="1" applyBorder="1" applyAlignment="1">
      <alignment horizontal="center" vertical="center" wrapText="1"/>
    </xf>
    <xf numFmtId="0" fontId="32" fillId="0" borderId="50" xfId="4" applyFont="1" applyBorder="1" applyAlignment="1">
      <alignment horizontal="center" vertical="center"/>
    </xf>
    <xf numFmtId="0" fontId="32" fillId="0" borderId="36" xfId="4" applyFont="1" applyBorder="1" applyAlignment="1">
      <alignment horizontal="center" vertical="center"/>
    </xf>
    <xf numFmtId="0" fontId="1" fillId="0" borderId="10" xfId="4" applyBorder="1" applyAlignment="1">
      <alignment horizontal="center"/>
    </xf>
    <xf numFmtId="1" fontId="17" fillId="2" borderId="57" xfId="1" applyNumberFormat="1" applyFont="1" applyFill="1" applyBorder="1" applyAlignment="1">
      <alignment horizontal="center" vertical="center" wrapText="1"/>
    </xf>
    <xf numFmtId="1" fontId="17" fillId="2" borderId="25" xfId="1" applyNumberFormat="1" applyFont="1" applyFill="1" applyBorder="1" applyAlignment="1">
      <alignment horizontal="center" vertical="center" wrapText="1"/>
    </xf>
    <xf numFmtId="1" fontId="17" fillId="2" borderId="38" xfId="1" applyNumberFormat="1" applyFont="1" applyFill="1" applyBorder="1" applyAlignment="1">
      <alignment horizontal="center" vertical="center" wrapText="1"/>
    </xf>
    <xf numFmtId="1" fontId="17" fillId="2" borderId="72" xfId="1" applyNumberFormat="1" applyFont="1" applyFill="1" applyBorder="1" applyAlignment="1">
      <alignment horizontal="center" vertical="center" wrapText="1"/>
    </xf>
    <xf numFmtId="1" fontId="17" fillId="2" borderId="31" xfId="1" applyNumberFormat="1" applyFont="1" applyFill="1" applyBorder="1" applyAlignment="1">
      <alignment horizontal="center" vertical="center" wrapText="1"/>
    </xf>
    <xf numFmtId="1" fontId="17" fillId="2" borderId="64" xfId="1" applyNumberFormat="1" applyFont="1" applyFill="1" applyBorder="1" applyAlignment="1">
      <alignment horizontal="center" vertical="center" wrapText="1"/>
    </xf>
    <xf numFmtId="1" fontId="17" fillId="2" borderId="61" xfId="1" applyNumberFormat="1" applyFont="1" applyFill="1" applyBorder="1" applyAlignment="1">
      <alignment horizontal="center" vertical="center" wrapText="1"/>
    </xf>
    <xf numFmtId="1" fontId="17" fillId="2" borderId="39" xfId="1" applyNumberFormat="1" applyFont="1" applyFill="1" applyBorder="1" applyAlignment="1">
      <alignment horizontal="center" vertical="center" wrapText="1"/>
    </xf>
    <xf numFmtId="164" fontId="0" fillId="0" borderId="42" xfId="0" applyBorder="1" applyAlignment="1">
      <alignment horizontal="center"/>
    </xf>
    <xf numFmtId="164" fontId="0" fillId="0" borderId="0" xfId="0" applyBorder="1" applyAlignment="1">
      <alignment horizontal="center"/>
    </xf>
    <xf numFmtId="164" fontId="0" fillId="0" borderId="5" xfId="0" applyBorder="1" applyAlignment="1">
      <alignment horizontal="center"/>
    </xf>
    <xf numFmtId="164" fontId="0" fillId="0" borderId="35" xfId="0" applyBorder="1" applyAlignment="1">
      <alignment horizontal="center"/>
    </xf>
    <xf numFmtId="164" fontId="0" fillId="0" borderId="2" xfId="0" applyBorder="1" applyAlignment="1">
      <alignment horizontal="center"/>
    </xf>
    <xf numFmtId="164" fontId="0" fillId="0" borderId="3" xfId="0" applyBorder="1" applyAlignment="1">
      <alignment horizontal="center"/>
    </xf>
    <xf numFmtId="164" fontId="0" fillId="0" borderId="24" xfId="0" applyBorder="1" applyAlignment="1">
      <alignment horizontal="center"/>
    </xf>
    <xf numFmtId="164" fontId="31" fillId="6" borderId="14" xfId="0" applyFont="1" applyFill="1" applyBorder="1" applyAlignment="1">
      <alignment horizontal="center" vertical="center" wrapText="1"/>
    </xf>
    <xf numFmtId="164" fontId="31" fillId="6" borderId="22" xfId="0" applyFont="1" applyFill="1" applyBorder="1" applyAlignment="1">
      <alignment horizontal="center" vertical="center" wrapText="1"/>
    </xf>
    <xf numFmtId="164" fontId="0" fillId="0" borderId="73" xfId="0" applyBorder="1" applyAlignment="1">
      <alignment horizontal="center"/>
    </xf>
    <xf numFmtId="164" fontId="32" fillId="0" borderId="63" xfId="0" applyFont="1" applyBorder="1" applyAlignment="1">
      <alignment horizontal="center" vertical="center"/>
    </xf>
    <xf numFmtId="164" fontId="32" fillId="0" borderId="68" xfId="0" applyFont="1" applyBorder="1" applyAlignment="1">
      <alignment horizontal="center" vertical="center"/>
    </xf>
    <xf numFmtId="1" fontId="17" fillId="2" borderId="23" xfId="1" applyNumberFormat="1" applyFont="1" applyFill="1" applyBorder="1" applyAlignment="1">
      <alignment horizontal="center" vertical="center" wrapText="1"/>
    </xf>
    <xf numFmtId="1" fontId="17" fillId="2" borderId="46" xfId="1" applyNumberFormat="1" applyFont="1" applyFill="1" applyBorder="1" applyAlignment="1">
      <alignment horizontal="center" vertical="center" wrapText="1"/>
    </xf>
    <xf numFmtId="1" fontId="17" fillId="2" borderId="28" xfId="1" applyNumberFormat="1" applyFont="1" applyFill="1" applyBorder="1" applyAlignment="1">
      <alignment horizontal="center" vertical="center" wrapText="1"/>
    </xf>
    <xf numFmtId="164" fontId="0" fillId="0" borderId="21" xfId="0" applyBorder="1" applyAlignment="1">
      <alignment horizontal="center"/>
    </xf>
    <xf numFmtId="164" fontId="0" fillId="0" borderId="26" xfId="0" applyBorder="1" applyAlignment="1">
      <alignment horizontal="center"/>
    </xf>
    <xf numFmtId="164" fontId="0" fillId="0" borderId="39" xfId="0" applyBorder="1" applyAlignment="1">
      <alignment horizontal="center"/>
    </xf>
    <xf numFmtId="164" fontId="31" fillId="6" borderId="26" xfId="0" applyFont="1" applyFill="1" applyBorder="1" applyAlignment="1">
      <alignment horizontal="center" vertical="center" wrapText="1"/>
    </xf>
    <xf numFmtId="164" fontId="0" fillId="0" borderId="52" xfId="0" applyBorder="1" applyAlignment="1">
      <alignment horizontal="center"/>
    </xf>
    <xf numFmtId="164" fontId="32" fillId="0" borderId="26" xfId="0" applyFont="1" applyBorder="1" applyAlignment="1">
      <alignment horizontal="center" vertical="center"/>
    </xf>
    <xf numFmtId="164" fontId="15" fillId="9" borderId="53" xfId="0" applyFont="1" applyFill="1" applyBorder="1" applyAlignment="1" applyProtection="1">
      <alignment horizontal="center" vertical="center" wrapText="1"/>
      <protection locked="0"/>
    </xf>
    <xf numFmtId="164" fontId="15" fillId="9" borderId="59" xfId="0" applyFont="1" applyFill="1" applyBorder="1" applyAlignment="1" applyProtection="1">
      <alignment horizontal="center" vertical="center" wrapText="1"/>
      <protection locked="0"/>
    </xf>
    <xf numFmtId="164" fontId="15" fillId="9" borderId="63" xfId="0" applyFont="1" applyFill="1" applyBorder="1" applyAlignment="1" applyProtection="1">
      <alignment horizontal="center" vertical="center" wrapText="1"/>
      <protection locked="0"/>
    </xf>
    <xf numFmtId="164" fontId="10" fillId="9" borderId="53" xfId="0" applyFont="1" applyFill="1" applyBorder="1" applyAlignment="1" applyProtection="1">
      <alignment horizontal="left" vertical="center" wrapText="1"/>
    </xf>
    <xf numFmtId="164" fontId="10" fillId="9" borderId="59" xfId="0" applyFont="1" applyFill="1" applyBorder="1" applyAlignment="1" applyProtection="1">
      <alignment horizontal="left" vertical="center" wrapText="1"/>
    </xf>
    <xf numFmtId="164" fontId="10" fillId="9" borderId="63" xfId="0" applyFont="1" applyFill="1" applyBorder="1" applyAlignment="1" applyProtection="1">
      <alignment horizontal="left" vertical="center" wrapText="1"/>
    </xf>
    <xf numFmtId="164" fontId="27" fillId="12" borderId="26" xfId="0" applyFont="1" applyFill="1" applyBorder="1" applyAlignment="1">
      <alignment horizontal="left" vertical="center" wrapText="1"/>
    </xf>
    <xf numFmtId="0" fontId="14" fillId="12" borderId="26" xfId="0" applyNumberFormat="1" applyFont="1" applyFill="1" applyBorder="1" applyAlignment="1">
      <alignment vertical="center" wrapText="1"/>
    </xf>
    <xf numFmtId="0" fontId="14" fillId="12" borderId="26" xfId="0" applyNumberFormat="1" applyFont="1" applyFill="1" applyBorder="1" applyAlignment="1">
      <alignment wrapText="1"/>
    </xf>
    <xf numFmtId="3" fontId="5" fillId="0" borderId="26" xfId="0" applyNumberFormat="1" applyFont="1" applyBorder="1" applyAlignment="1" applyProtection="1">
      <alignment horizontal="right" vertical="center" wrapText="1"/>
    </xf>
    <xf numFmtId="3" fontId="5" fillId="0" borderId="66" xfId="0" applyNumberFormat="1" applyFont="1" applyBorder="1" applyAlignment="1" applyProtection="1">
      <alignment horizontal="right" vertical="center" wrapText="1"/>
    </xf>
  </cellXfs>
  <cellStyles count="5">
    <cellStyle name="Normal" xfId="0" builtinId="0"/>
    <cellStyle name="Normal 2" xfId="1" xr:uid="{95B1B215-4E25-4F40-96BB-62C085D2A42F}"/>
    <cellStyle name="Normal 3" xfId="4" xr:uid="{EF85B030-0BC9-4C58-BB37-B3D4CFD2B596}"/>
    <cellStyle name="Normal 4" xfId="2" xr:uid="{960381DF-8BE5-44C5-B08C-443AA7F7D431}"/>
    <cellStyle name="Normal 8" xfId="3" xr:uid="{B97E6BF0-6779-473E-8207-5842A72BB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36091</xdr:rowOff>
    </xdr:from>
    <xdr:to>
      <xdr:col>2</xdr:col>
      <xdr:colOff>505600</xdr:colOff>
      <xdr:row>4</xdr:row>
      <xdr:rowOff>124220</xdr:rowOff>
    </xdr:to>
    <xdr:pic>
      <xdr:nvPicPr>
        <xdr:cNvPr id="3" name="3 Imagen" descr="Logo Instituto Nacional de Cancerología-ESE">
          <a:extLst>
            <a:ext uri="{FF2B5EF4-FFF2-40B4-BE49-F238E27FC236}">
              <a16:creationId xmlns:a16="http://schemas.microsoft.com/office/drawing/2014/main" id="{DE6343B3-F8D5-4C50-BE76-090592615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6091"/>
          <a:ext cx="2386430" cy="73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5120</xdr:colOff>
      <xdr:row>0</xdr:row>
      <xdr:rowOff>34187</xdr:rowOff>
    </xdr:from>
    <xdr:ext cx="2339017" cy="715113"/>
    <xdr:pic>
      <xdr:nvPicPr>
        <xdr:cNvPr id="2" name="3 Imagen" descr="Logo Instituto Nacional de Cancerología-ESE">
          <a:extLst>
            <a:ext uri="{FF2B5EF4-FFF2-40B4-BE49-F238E27FC236}">
              <a16:creationId xmlns:a16="http://schemas.microsoft.com/office/drawing/2014/main" id="{CFF5926B-CFAE-468F-AEC1-09D006D6F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4187"/>
          <a:ext cx="2339017" cy="7151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AC611432-6F84-49E8-BEBA-3A19C6DCA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135227</xdr:rowOff>
    </xdr:to>
    <xdr:pic>
      <xdr:nvPicPr>
        <xdr:cNvPr id="2" name="3 Imagen" descr="Logo Instituto Nacional de Cancerología-ESE">
          <a:extLst>
            <a:ext uri="{FF2B5EF4-FFF2-40B4-BE49-F238E27FC236}">
              <a16:creationId xmlns:a16="http://schemas.microsoft.com/office/drawing/2014/main" id="{056097BB-FF43-40F7-A05A-A105B78BF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E3800E59-F165-428D-9528-EBB42ED7B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43709</xdr:rowOff>
    </xdr:from>
    <xdr:to>
      <xdr:col>2</xdr:col>
      <xdr:colOff>179845</xdr:colOff>
      <xdr:row>4</xdr:row>
      <xdr:rowOff>104775</xdr:rowOff>
    </xdr:to>
    <xdr:pic>
      <xdr:nvPicPr>
        <xdr:cNvPr id="2" name="3 Imagen" descr="Logo Instituto Nacional de Cancerología-ESE">
          <a:extLst>
            <a:ext uri="{FF2B5EF4-FFF2-40B4-BE49-F238E27FC236}">
              <a16:creationId xmlns:a16="http://schemas.microsoft.com/office/drawing/2014/main" id="{9507CCC0-7CE5-4249-974E-87BAA22DE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09"/>
          <a:ext cx="2336900" cy="718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9BCC-9649-4DB0-867A-CFB471926257}">
  <sheetPr codeName="Hoja4"/>
  <dimension ref="A1:G53"/>
  <sheetViews>
    <sheetView tabSelected="1" view="pageBreakPreview" zoomScale="90" zoomScaleNormal="90" zoomScaleSheetLayoutView="90" workbookViewId="0">
      <selection activeCell="C50" sqref="C50:F50"/>
    </sheetView>
  </sheetViews>
  <sheetFormatPr baseColWidth="10" defaultColWidth="12.44140625" defaultRowHeight="12.6" x14ac:dyDescent="0.3"/>
  <cols>
    <col min="1" max="1" width="12.6640625" style="16" customWidth="1"/>
    <col min="2" max="2" width="15.5546875" style="2" customWidth="1"/>
    <col min="3" max="3" width="62.44140625" style="2" customWidth="1"/>
    <col min="4" max="4" width="13.5546875" style="17" customWidth="1"/>
    <col min="5" max="5" width="12.44140625" style="18" customWidth="1"/>
    <col min="6" max="6" width="65" style="18" customWidth="1"/>
    <col min="7" max="7" width="15.109375" style="18" customWidth="1"/>
    <col min="8" max="251" width="11.44140625" style="2" customWidth="1"/>
    <col min="252" max="252" width="8.6640625" style="2" customWidth="1"/>
    <col min="253" max="253" width="10.109375" style="2" bestFit="1" customWidth="1"/>
    <col min="254" max="254" width="56" style="2" customWidth="1"/>
    <col min="255" max="16384" width="12.44140625" style="2"/>
  </cols>
  <sheetData>
    <row r="1" spans="1:7" s="1" customFormat="1" ht="15" customHeight="1" x14ac:dyDescent="0.2">
      <c r="A1" s="159" t="s">
        <v>180</v>
      </c>
      <c r="B1" s="160"/>
      <c r="C1" s="160"/>
      <c r="D1" s="160"/>
      <c r="E1" s="160"/>
      <c r="F1" s="160"/>
      <c r="G1" s="161"/>
    </row>
    <row r="2" spans="1:7" s="1" customFormat="1" ht="11.4" x14ac:dyDescent="0.2">
      <c r="A2" s="162"/>
      <c r="B2" s="163"/>
      <c r="C2" s="163"/>
      <c r="D2" s="163"/>
      <c r="E2" s="163"/>
      <c r="F2" s="163"/>
      <c r="G2" s="164"/>
    </row>
    <row r="3" spans="1:7" s="1" customFormat="1" ht="11.4" x14ac:dyDescent="0.2">
      <c r="A3" s="162"/>
      <c r="B3" s="163"/>
      <c r="C3" s="163"/>
      <c r="D3" s="163"/>
      <c r="E3" s="163"/>
      <c r="F3" s="163"/>
      <c r="G3" s="164"/>
    </row>
    <row r="4" spans="1:7" s="1" customFormat="1" ht="11.4" x14ac:dyDescent="0.2">
      <c r="A4" s="162"/>
      <c r="B4" s="163"/>
      <c r="C4" s="163"/>
      <c r="D4" s="163"/>
      <c r="E4" s="163"/>
      <c r="F4" s="163"/>
      <c r="G4" s="164"/>
    </row>
    <row r="5" spans="1:7" s="1" customFormat="1" ht="12" thickBot="1" x14ac:dyDescent="0.25">
      <c r="A5" s="165"/>
      <c r="B5" s="166"/>
      <c r="C5" s="166"/>
      <c r="D5" s="166"/>
      <c r="E5" s="166"/>
      <c r="F5" s="166"/>
      <c r="G5" s="167"/>
    </row>
    <row r="6" spans="1:7" s="1" customFormat="1" ht="20.25" customHeight="1" thickBot="1" x14ac:dyDescent="0.25">
      <c r="A6" s="168" t="s">
        <v>181</v>
      </c>
      <c r="B6" s="169"/>
      <c r="C6" s="169"/>
      <c r="D6" s="169"/>
      <c r="E6" s="169"/>
      <c r="F6" s="169"/>
      <c r="G6" s="170"/>
    </row>
    <row r="7" spans="1:7" ht="14.4" thickBot="1" x14ac:dyDescent="0.35">
      <c r="A7" s="171" t="s">
        <v>0</v>
      </c>
      <c r="B7" s="172"/>
      <c r="C7" s="172"/>
      <c r="D7" s="173"/>
      <c r="E7" s="174" t="s">
        <v>1</v>
      </c>
      <c r="F7" s="175"/>
      <c r="G7" s="176"/>
    </row>
    <row r="8" spans="1:7" ht="26.25" customHeight="1" thickBot="1" x14ac:dyDescent="0.35">
      <c r="A8" s="3" t="s">
        <v>2</v>
      </c>
      <c r="B8" s="4" t="s">
        <v>3</v>
      </c>
      <c r="C8" s="5" t="s">
        <v>4</v>
      </c>
      <c r="D8" s="6" t="s">
        <v>5</v>
      </c>
      <c r="E8" s="7" t="s">
        <v>6</v>
      </c>
      <c r="F8" s="8" t="s">
        <v>7</v>
      </c>
      <c r="G8" s="8" t="s">
        <v>8</v>
      </c>
    </row>
    <row r="9" spans="1:7" ht="25.5" customHeight="1" thickBot="1" x14ac:dyDescent="0.35">
      <c r="A9" s="9">
        <v>1</v>
      </c>
      <c r="B9" s="177" t="s">
        <v>101</v>
      </c>
      <c r="C9" s="178"/>
      <c r="D9" s="10"/>
      <c r="E9" s="179" t="s">
        <v>101</v>
      </c>
      <c r="F9" s="180"/>
      <c r="G9" s="181"/>
    </row>
    <row r="10" spans="1:7" ht="21" customHeight="1" thickBot="1" x14ac:dyDescent="0.35">
      <c r="A10" s="14" t="s">
        <v>125</v>
      </c>
      <c r="B10" s="188" t="s">
        <v>12</v>
      </c>
      <c r="C10" s="188"/>
      <c r="D10" s="15"/>
      <c r="E10" s="189" t="str">
        <f>B10</f>
        <v>SERVICIOS DE TELEFONIA IP</v>
      </c>
      <c r="F10" s="190"/>
      <c r="G10" s="191"/>
    </row>
    <row r="11" spans="1:7" ht="18.75" customHeight="1" thickBot="1" x14ac:dyDescent="0.35">
      <c r="A11" s="87" t="s">
        <v>126</v>
      </c>
      <c r="B11" s="88" t="s">
        <v>147</v>
      </c>
      <c r="C11" s="88" t="s">
        <v>119</v>
      </c>
      <c r="D11" s="89"/>
      <c r="E11" s="182" t="str">
        <f>C11</f>
        <v>Servicio de Telefonia voz IP</v>
      </c>
      <c r="F11" s="183"/>
      <c r="G11" s="184"/>
    </row>
    <row r="12" spans="1:7" ht="12.75" customHeight="1" x14ac:dyDescent="0.3">
      <c r="A12" s="235">
        <v>1</v>
      </c>
      <c r="B12" s="196" t="s">
        <v>146</v>
      </c>
      <c r="C12" s="197"/>
      <c r="D12" s="197"/>
      <c r="E12" s="202" t="s">
        <v>10</v>
      </c>
      <c r="F12" s="203"/>
      <c r="G12" s="185" t="s">
        <v>18</v>
      </c>
    </row>
    <row r="13" spans="1:7" ht="13.2" customHeight="1" x14ac:dyDescent="0.3">
      <c r="A13" s="236"/>
      <c r="B13" s="198"/>
      <c r="C13" s="199"/>
      <c r="D13" s="199"/>
      <c r="E13" s="155"/>
      <c r="F13" s="156"/>
      <c r="G13" s="186"/>
    </row>
    <row r="14" spans="1:7" ht="13.2" customHeight="1" x14ac:dyDescent="0.3">
      <c r="A14" s="236"/>
      <c r="B14" s="200"/>
      <c r="C14" s="201"/>
      <c r="D14" s="201"/>
      <c r="E14" s="155"/>
      <c r="F14" s="156"/>
      <c r="G14" s="186"/>
    </row>
    <row r="15" spans="1:7" ht="13.2" customHeight="1" x14ac:dyDescent="0.2">
      <c r="A15" s="132">
        <v>2</v>
      </c>
      <c r="B15" s="192" t="s">
        <v>14</v>
      </c>
      <c r="C15" s="193"/>
      <c r="D15" s="153">
        <v>100</v>
      </c>
      <c r="E15" s="155"/>
      <c r="F15" s="156"/>
      <c r="G15" s="186"/>
    </row>
    <row r="16" spans="1:7" ht="13.2" customHeight="1" x14ac:dyDescent="0.2">
      <c r="A16" s="132">
        <v>3</v>
      </c>
      <c r="B16" s="192" t="s">
        <v>105</v>
      </c>
      <c r="C16" s="193"/>
      <c r="D16" s="153">
        <v>30</v>
      </c>
      <c r="E16" s="155"/>
      <c r="F16" s="156"/>
      <c r="G16" s="186"/>
    </row>
    <row r="17" spans="1:7" ht="13.2" customHeight="1" x14ac:dyDescent="0.2">
      <c r="A17" s="132">
        <v>4</v>
      </c>
      <c r="B17" s="192" t="s">
        <v>15</v>
      </c>
      <c r="C17" s="193"/>
      <c r="D17" s="153">
        <v>10</v>
      </c>
      <c r="E17" s="155"/>
      <c r="F17" s="156"/>
      <c r="G17" s="186"/>
    </row>
    <row r="18" spans="1:7" ht="13.2" customHeight="1" x14ac:dyDescent="0.2">
      <c r="A18" s="132">
        <v>5</v>
      </c>
      <c r="B18" s="192" t="s">
        <v>163</v>
      </c>
      <c r="C18" s="193"/>
      <c r="D18" s="153" t="s">
        <v>143</v>
      </c>
      <c r="E18" s="155"/>
      <c r="F18" s="156"/>
      <c r="G18" s="186"/>
    </row>
    <row r="19" spans="1:7" ht="13.2" customHeight="1" x14ac:dyDescent="0.2">
      <c r="A19" s="132">
        <v>6</v>
      </c>
      <c r="B19" s="192" t="s">
        <v>164</v>
      </c>
      <c r="C19" s="193"/>
      <c r="D19" s="153">
        <v>400</v>
      </c>
      <c r="E19" s="155"/>
      <c r="F19" s="156"/>
      <c r="G19" s="186"/>
    </row>
    <row r="20" spans="1:7" ht="13.2" customHeight="1" x14ac:dyDescent="0.2">
      <c r="A20" s="132">
        <v>7</v>
      </c>
      <c r="B20" s="192" t="s">
        <v>165</v>
      </c>
      <c r="C20" s="193"/>
      <c r="D20" s="153">
        <v>20</v>
      </c>
      <c r="E20" s="155"/>
      <c r="F20" s="156"/>
      <c r="G20" s="186"/>
    </row>
    <row r="21" spans="1:7" ht="13.2" customHeight="1" thickBot="1" x14ac:dyDescent="0.25">
      <c r="A21" s="82">
        <v>8</v>
      </c>
      <c r="B21" s="194" t="s">
        <v>166</v>
      </c>
      <c r="C21" s="195"/>
      <c r="D21" s="154">
        <v>50000</v>
      </c>
      <c r="E21" s="157"/>
      <c r="F21" s="158"/>
      <c r="G21" s="187"/>
    </row>
    <row r="22" spans="1:7" ht="16.5" customHeight="1" thickBot="1" x14ac:dyDescent="0.35">
      <c r="A22" s="11">
        <v>2</v>
      </c>
      <c r="B22" s="217" t="s">
        <v>16</v>
      </c>
      <c r="C22" s="217"/>
      <c r="D22" s="142"/>
      <c r="E22" s="218" t="str">
        <f>B22</f>
        <v>SERVICIOS DE PBX E INTEGRACIÓN</v>
      </c>
      <c r="F22" s="219"/>
      <c r="G22" s="220"/>
    </row>
    <row r="23" spans="1:7" ht="22.5" customHeight="1" thickBot="1" x14ac:dyDescent="0.35">
      <c r="A23" s="137" t="s">
        <v>11</v>
      </c>
      <c r="B23" s="221" t="s">
        <v>144</v>
      </c>
      <c r="C23" s="221"/>
      <c r="D23" s="138"/>
      <c r="E23" s="222" t="str">
        <f>B23</f>
        <v>Servicio de voz corporativa para 1100 extensiones, infraestructura y su administración</v>
      </c>
      <c r="F23" s="223"/>
      <c r="G23" s="224"/>
    </row>
    <row r="24" spans="1:7" x14ac:dyDescent="0.3">
      <c r="A24" s="204" t="s">
        <v>127</v>
      </c>
      <c r="B24" s="213" t="s">
        <v>13</v>
      </c>
      <c r="C24" s="213" t="s">
        <v>145</v>
      </c>
      <c r="D24" s="215"/>
      <c r="E24" s="205" t="s">
        <v>17</v>
      </c>
      <c r="F24" s="206"/>
      <c r="G24" s="185" t="s">
        <v>18</v>
      </c>
    </row>
    <row r="25" spans="1:7" x14ac:dyDescent="0.3">
      <c r="A25" s="204"/>
      <c r="B25" s="214"/>
      <c r="C25" s="214"/>
      <c r="D25" s="216"/>
      <c r="E25" s="207"/>
      <c r="F25" s="208"/>
      <c r="G25" s="186"/>
    </row>
    <row r="26" spans="1:7" x14ac:dyDescent="0.3">
      <c r="A26" s="204"/>
      <c r="B26" s="214"/>
      <c r="C26" s="214"/>
      <c r="D26" s="216"/>
      <c r="E26" s="207"/>
      <c r="F26" s="208"/>
      <c r="G26" s="186"/>
    </row>
    <row r="27" spans="1:7" x14ac:dyDescent="0.3">
      <c r="A27" s="132" t="s">
        <v>128</v>
      </c>
      <c r="B27" s="130" t="s">
        <v>148</v>
      </c>
      <c r="C27" s="130" t="s">
        <v>116</v>
      </c>
      <c r="D27" s="81">
        <v>920</v>
      </c>
      <c r="E27" s="209"/>
      <c r="F27" s="210"/>
      <c r="G27" s="186"/>
    </row>
    <row r="28" spans="1:7" ht="13.2" thickBot="1" x14ac:dyDescent="0.35">
      <c r="A28" s="82" t="s">
        <v>129</v>
      </c>
      <c r="B28" s="131" t="s">
        <v>149</v>
      </c>
      <c r="C28" s="131" t="s">
        <v>117</v>
      </c>
      <c r="D28" s="83">
        <v>180</v>
      </c>
      <c r="E28" s="211"/>
      <c r="F28" s="212"/>
      <c r="G28" s="187"/>
    </row>
    <row r="29" spans="1:7" ht="15.75" customHeight="1" thickBot="1" x14ac:dyDescent="0.35">
      <c r="A29" s="14" t="s">
        <v>130</v>
      </c>
      <c r="B29" s="188" t="s">
        <v>19</v>
      </c>
      <c r="C29" s="188"/>
      <c r="D29" s="15"/>
      <c r="E29" s="189" t="str">
        <f>B29</f>
        <v>Integración con la herramienta de colaboración office 365</v>
      </c>
      <c r="F29" s="190"/>
      <c r="G29" s="191"/>
    </row>
    <row r="30" spans="1:7" ht="13.2" thickBot="1" x14ac:dyDescent="0.35">
      <c r="A30" s="87" t="s">
        <v>131</v>
      </c>
      <c r="B30" s="88" t="s">
        <v>151</v>
      </c>
      <c r="C30" s="88" t="s">
        <v>19</v>
      </c>
      <c r="D30" s="89">
        <v>1</v>
      </c>
      <c r="E30" s="228" t="str">
        <f>C30</f>
        <v>Integración con la herramienta de colaboración office 365</v>
      </c>
      <c r="F30" s="229"/>
      <c r="G30" s="230"/>
    </row>
    <row r="31" spans="1:7" ht="12.75" customHeight="1" x14ac:dyDescent="0.3">
      <c r="A31" s="246">
        <v>1</v>
      </c>
      <c r="B31" s="247" t="s">
        <v>150</v>
      </c>
      <c r="C31" s="247"/>
      <c r="D31" s="248"/>
      <c r="E31" s="251" t="s">
        <v>17</v>
      </c>
      <c r="F31" s="252"/>
      <c r="G31" s="225" t="s">
        <v>18</v>
      </c>
    </row>
    <row r="32" spans="1:7" x14ac:dyDescent="0.3">
      <c r="A32" s="204"/>
      <c r="B32" s="249"/>
      <c r="C32" s="249"/>
      <c r="D32" s="250"/>
      <c r="E32" s="231"/>
      <c r="F32" s="232"/>
      <c r="G32" s="226"/>
    </row>
    <row r="33" spans="1:7" ht="13.2" thickBot="1" x14ac:dyDescent="0.35">
      <c r="A33" s="139">
        <v>2</v>
      </c>
      <c r="B33" s="213" t="s">
        <v>118</v>
      </c>
      <c r="C33" s="213"/>
      <c r="D33" s="140"/>
      <c r="E33" s="233"/>
      <c r="F33" s="234"/>
      <c r="G33" s="227"/>
    </row>
    <row r="34" spans="1:7" ht="15.75" customHeight="1" thickBot="1" x14ac:dyDescent="0.35">
      <c r="A34" s="141" t="s">
        <v>132</v>
      </c>
      <c r="B34" s="272" t="s">
        <v>106</v>
      </c>
      <c r="C34" s="272"/>
      <c r="D34" s="13"/>
      <c r="E34" s="277" t="str">
        <f>B34</f>
        <v>Grabación de llamadas</v>
      </c>
      <c r="F34" s="277"/>
      <c r="G34" s="278"/>
    </row>
    <row r="35" spans="1:7" ht="18.75" customHeight="1" thickBot="1" x14ac:dyDescent="0.35">
      <c r="A35" s="134" t="s">
        <v>152</v>
      </c>
      <c r="B35" s="135" t="s">
        <v>153</v>
      </c>
      <c r="C35" s="135" t="s">
        <v>106</v>
      </c>
      <c r="D35" s="136">
        <f>+D39</f>
        <v>20</v>
      </c>
      <c r="E35" s="182" t="str">
        <f>C35</f>
        <v>Grabación de llamadas</v>
      </c>
      <c r="F35" s="183"/>
      <c r="G35" s="184"/>
    </row>
    <row r="36" spans="1:7" ht="12.75" customHeight="1" x14ac:dyDescent="0.3">
      <c r="A36" s="246">
        <v>1</v>
      </c>
      <c r="B36" s="247" t="s">
        <v>154</v>
      </c>
      <c r="C36" s="247"/>
      <c r="D36" s="279"/>
      <c r="E36" s="205" t="s">
        <v>17</v>
      </c>
      <c r="F36" s="244"/>
      <c r="G36" s="185" t="s">
        <v>18</v>
      </c>
    </row>
    <row r="37" spans="1:7" ht="12.75" customHeight="1" x14ac:dyDescent="0.3">
      <c r="A37" s="253"/>
      <c r="B37" s="280"/>
      <c r="C37" s="280"/>
      <c r="D37" s="281"/>
      <c r="E37" s="207"/>
      <c r="F37" s="208"/>
      <c r="G37" s="186"/>
    </row>
    <row r="38" spans="1:7" x14ac:dyDescent="0.3">
      <c r="A38" s="204"/>
      <c r="B38" s="249"/>
      <c r="C38" s="249"/>
      <c r="D38" s="282"/>
      <c r="E38" s="207"/>
      <c r="F38" s="208"/>
      <c r="G38" s="186"/>
    </row>
    <row r="39" spans="1:7" ht="15.75" customHeight="1" thickBot="1" x14ac:dyDescent="0.35">
      <c r="A39" s="82">
        <v>2</v>
      </c>
      <c r="B39" s="283" t="s">
        <v>20</v>
      </c>
      <c r="C39" s="283"/>
      <c r="D39" s="83">
        <v>20</v>
      </c>
      <c r="E39" s="211"/>
      <c r="F39" s="212"/>
      <c r="G39" s="187"/>
    </row>
    <row r="40" spans="1:7" ht="16.5" customHeight="1" thickBot="1" x14ac:dyDescent="0.35">
      <c r="A40" s="11">
        <v>3</v>
      </c>
      <c r="B40" s="217" t="s">
        <v>162</v>
      </c>
      <c r="C40" s="217"/>
      <c r="D40" s="142"/>
      <c r="E40" s="275" t="str">
        <f>B40</f>
        <v>MESA DE AYUDA</v>
      </c>
      <c r="F40" s="275"/>
      <c r="G40" s="276"/>
    </row>
    <row r="41" spans="1:7" ht="18.75" customHeight="1" thickBot="1" x14ac:dyDescent="0.35">
      <c r="A41" s="14" t="s">
        <v>133</v>
      </c>
      <c r="B41" s="188" t="s">
        <v>97</v>
      </c>
      <c r="C41" s="188"/>
      <c r="D41" s="15"/>
      <c r="E41" s="189" t="str">
        <f>B41</f>
        <v>Mesa de ayuda</v>
      </c>
      <c r="F41" s="190"/>
      <c r="G41" s="191"/>
    </row>
    <row r="42" spans="1:7" ht="18.75" customHeight="1" thickBot="1" x14ac:dyDescent="0.35">
      <c r="A42" s="84" t="s">
        <v>134</v>
      </c>
      <c r="B42" s="85" t="s">
        <v>155</v>
      </c>
      <c r="C42" s="85" t="s">
        <v>21</v>
      </c>
      <c r="D42" s="86">
        <v>1</v>
      </c>
      <c r="E42" s="182" t="str">
        <f>C42</f>
        <v xml:space="preserve">Mesa de Ayuda </v>
      </c>
      <c r="F42" s="183"/>
      <c r="G42" s="184"/>
    </row>
    <row r="43" spans="1:7" ht="12.75" customHeight="1" x14ac:dyDescent="0.3">
      <c r="A43" s="235">
        <v>1</v>
      </c>
      <c r="B43" s="237" t="s">
        <v>156</v>
      </c>
      <c r="C43" s="238"/>
      <c r="D43" s="239"/>
      <c r="E43" s="243" t="s">
        <v>17</v>
      </c>
      <c r="F43" s="244"/>
      <c r="G43" s="185" t="s">
        <v>18</v>
      </c>
    </row>
    <row r="44" spans="1:7" ht="12.75" customHeight="1" x14ac:dyDescent="0.3">
      <c r="A44" s="236"/>
      <c r="B44" s="240"/>
      <c r="C44" s="241"/>
      <c r="D44" s="242"/>
      <c r="E44" s="245"/>
      <c r="F44" s="208"/>
      <c r="G44" s="186"/>
    </row>
    <row r="45" spans="1:7" ht="15" customHeight="1" x14ac:dyDescent="0.3">
      <c r="A45" s="236"/>
      <c r="B45" s="240"/>
      <c r="C45" s="241"/>
      <c r="D45" s="242"/>
      <c r="E45" s="245"/>
      <c r="F45" s="208"/>
      <c r="G45" s="186"/>
    </row>
    <row r="46" spans="1:7" ht="15" customHeight="1" x14ac:dyDescent="0.3">
      <c r="A46" s="143">
        <v>2</v>
      </c>
      <c r="B46" s="250" t="s">
        <v>142</v>
      </c>
      <c r="C46" s="269"/>
      <c r="D46" s="145">
        <v>1</v>
      </c>
      <c r="E46" s="231"/>
      <c r="F46" s="232"/>
      <c r="G46" s="186"/>
    </row>
    <row r="47" spans="1:7" ht="15.75" customHeight="1" thickBot="1" x14ac:dyDescent="0.35">
      <c r="A47" s="72">
        <v>3</v>
      </c>
      <c r="B47" s="273" t="s">
        <v>141</v>
      </c>
      <c r="C47" s="274"/>
      <c r="D47" s="144">
        <v>1</v>
      </c>
      <c r="E47" s="270"/>
      <c r="F47" s="271"/>
      <c r="G47" s="187"/>
    </row>
    <row r="49" spans="1:7" ht="13.2" thickBot="1" x14ac:dyDescent="0.35"/>
    <row r="50" spans="1:7" ht="28.2" customHeight="1" x14ac:dyDescent="0.3">
      <c r="A50" s="259" t="s">
        <v>22</v>
      </c>
      <c r="B50" s="260"/>
      <c r="C50" s="261"/>
      <c r="D50" s="262"/>
      <c r="E50" s="262"/>
      <c r="F50" s="263"/>
      <c r="G50" s="2"/>
    </row>
    <row r="51" spans="1:7" ht="15" customHeight="1" x14ac:dyDescent="0.3">
      <c r="A51" s="264" t="s">
        <v>23</v>
      </c>
      <c r="B51" s="265"/>
      <c r="C51" s="266"/>
      <c r="D51" s="267"/>
      <c r="E51" s="267"/>
      <c r="F51" s="268"/>
      <c r="G51" s="2"/>
    </row>
    <row r="52" spans="1:7" ht="15" customHeight="1" x14ac:dyDescent="0.3">
      <c r="A52" s="264" t="s">
        <v>24</v>
      </c>
      <c r="B52" s="265"/>
      <c r="C52" s="266"/>
      <c r="D52" s="267"/>
      <c r="E52" s="267"/>
      <c r="F52" s="268"/>
      <c r="G52" s="2"/>
    </row>
    <row r="53" spans="1:7" ht="13.2" thickBot="1" x14ac:dyDescent="0.35">
      <c r="A53" s="254" t="s">
        <v>25</v>
      </c>
      <c r="B53" s="255"/>
      <c r="C53" s="256"/>
      <c r="D53" s="257"/>
      <c r="E53" s="257"/>
      <c r="F53" s="258"/>
      <c r="G53" s="2"/>
    </row>
  </sheetData>
  <sheetProtection algorithmName="SHA-512" hashValue="3rF6ytjkKUGaSd/wXNW1jWmei9V6WOmf//fxQWc4CROOmX0fVC4qxWD71Mcit33X04g48HNVYSRfeafZlfti6Q==" saltValue="dO1y64nEjLAMaN8pjY7t5w==" spinCount="100000" sheet="1" formatColumns="0" formatRows="0" selectLockedCells="1"/>
  <mergeCells count="87">
    <mergeCell ref="B46:C46"/>
    <mergeCell ref="E46:F46"/>
    <mergeCell ref="E47:F47"/>
    <mergeCell ref="B34:C34"/>
    <mergeCell ref="B47:C47"/>
    <mergeCell ref="B40:C40"/>
    <mergeCell ref="E40:G40"/>
    <mergeCell ref="E37:F37"/>
    <mergeCell ref="E34:G34"/>
    <mergeCell ref="B41:C41"/>
    <mergeCell ref="B36:D38"/>
    <mergeCell ref="E36:F36"/>
    <mergeCell ref="E38:F38"/>
    <mergeCell ref="E39:F39"/>
    <mergeCell ref="B39:C39"/>
    <mergeCell ref="A53:B53"/>
    <mergeCell ref="C53:F53"/>
    <mergeCell ref="A50:B50"/>
    <mergeCell ref="C50:F50"/>
    <mergeCell ref="A51:B51"/>
    <mergeCell ref="C51:F51"/>
    <mergeCell ref="A52:B52"/>
    <mergeCell ref="C52:F52"/>
    <mergeCell ref="A12:A14"/>
    <mergeCell ref="E42:G42"/>
    <mergeCell ref="B43:D45"/>
    <mergeCell ref="E43:F43"/>
    <mergeCell ref="E45:F45"/>
    <mergeCell ref="A43:A45"/>
    <mergeCell ref="E35:G35"/>
    <mergeCell ref="G24:G28"/>
    <mergeCell ref="A31:A32"/>
    <mergeCell ref="B31:D32"/>
    <mergeCell ref="E31:F31"/>
    <mergeCell ref="A36:A38"/>
    <mergeCell ref="E41:G41"/>
    <mergeCell ref="G43:G47"/>
    <mergeCell ref="G36:G39"/>
    <mergeCell ref="E44:F44"/>
    <mergeCell ref="B22:C22"/>
    <mergeCell ref="E22:G22"/>
    <mergeCell ref="B23:C23"/>
    <mergeCell ref="E23:G23"/>
    <mergeCell ref="B33:C33"/>
    <mergeCell ref="G31:G33"/>
    <mergeCell ref="E30:G30"/>
    <mergeCell ref="E25:F25"/>
    <mergeCell ref="E32:F32"/>
    <mergeCell ref="B29:C29"/>
    <mergeCell ref="E29:G29"/>
    <mergeCell ref="E33:F33"/>
    <mergeCell ref="A24:A26"/>
    <mergeCell ref="E24:F24"/>
    <mergeCell ref="E26:F26"/>
    <mergeCell ref="E27:F27"/>
    <mergeCell ref="E28:F28"/>
    <mergeCell ref="B24:B26"/>
    <mergeCell ref="C24:C26"/>
    <mergeCell ref="D24:D26"/>
    <mergeCell ref="E11:G11"/>
    <mergeCell ref="G12:G21"/>
    <mergeCell ref="B10:C10"/>
    <mergeCell ref="E10:G10"/>
    <mergeCell ref="B19:C19"/>
    <mergeCell ref="B20:C20"/>
    <mergeCell ref="B21:C21"/>
    <mergeCell ref="B12:D14"/>
    <mergeCell ref="B17:C17"/>
    <mergeCell ref="B18:C18"/>
    <mergeCell ref="B15:C15"/>
    <mergeCell ref="B16:C16"/>
    <mergeCell ref="E12:F12"/>
    <mergeCell ref="E13:F13"/>
    <mergeCell ref="E14:F14"/>
    <mergeCell ref="A1:G5"/>
    <mergeCell ref="A6:G6"/>
    <mergeCell ref="A7:D7"/>
    <mergeCell ref="E7:G7"/>
    <mergeCell ref="B9:C9"/>
    <mergeCell ref="E9:G9"/>
    <mergeCell ref="E20:F20"/>
    <mergeCell ref="E21:F21"/>
    <mergeCell ref="E15:F15"/>
    <mergeCell ref="E16:F16"/>
    <mergeCell ref="E17:F17"/>
    <mergeCell ref="E18:F18"/>
    <mergeCell ref="E19:F19"/>
  </mergeCells>
  <phoneticPr fontId="26" type="noConversion"/>
  <pageMargins left="0.70866141732283472" right="0.70866141732283472" top="0.74803149606299213" bottom="0.74803149606299213" header="0.31496062992125984" footer="0.31496062992125984"/>
  <pageSetup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0E6A-A79A-4AD2-8921-9B418A9EAD0A}">
  <dimension ref="A1:F73"/>
  <sheetViews>
    <sheetView view="pageBreakPreview" zoomScaleNormal="120" zoomScaleSheetLayoutView="100" workbookViewId="0">
      <selection activeCell="B70" sqref="B70:C70"/>
    </sheetView>
  </sheetViews>
  <sheetFormatPr baseColWidth="10" defaultColWidth="11.44140625" defaultRowHeight="10.199999999999999" x14ac:dyDescent="0.3"/>
  <cols>
    <col min="1" max="1" width="15.109375" style="52" customWidth="1"/>
    <col min="2" max="2" width="114" style="52" customWidth="1"/>
    <col min="3" max="3" width="11.33203125" style="52" customWidth="1"/>
    <col min="4" max="4" width="11.33203125" style="52" bestFit="1" customWidth="1"/>
    <col min="5" max="5" width="19.88671875" style="52" customWidth="1"/>
    <col min="6" max="6" width="11" style="50" bestFit="1" customWidth="1"/>
    <col min="7" max="16384" width="11.44140625" style="35"/>
  </cols>
  <sheetData>
    <row r="1" spans="1:6" s="19" customFormat="1" ht="15" customHeight="1" x14ac:dyDescent="0.2">
      <c r="A1" s="287" t="s">
        <v>182</v>
      </c>
      <c r="B1" s="288"/>
      <c r="C1" s="288"/>
      <c r="D1" s="288"/>
      <c r="E1" s="289"/>
    </row>
    <row r="2" spans="1:6" s="19" customFormat="1" ht="12" customHeight="1" x14ac:dyDescent="0.2">
      <c r="A2" s="290"/>
      <c r="B2" s="291"/>
      <c r="C2" s="291"/>
      <c r="D2" s="291"/>
      <c r="E2" s="292"/>
    </row>
    <row r="3" spans="1:6" s="19" customFormat="1" ht="12" customHeight="1" x14ac:dyDescent="0.2">
      <c r="A3" s="290"/>
      <c r="B3" s="291"/>
      <c r="C3" s="291"/>
      <c r="D3" s="291"/>
      <c r="E3" s="292"/>
    </row>
    <row r="4" spans="1:6" s="19" customFormat="1" ht="19.5" customHeight="1" x14ac:dyDescent="0.2">
      <c r="A4" s="290"/>
      <c r="B4" s="291"/>
      <c r="C4" s="291"/>
      <c r="D4" s="291"/>
      <c r="E4" s="292"/>
    </row>
    <row r="5" spans="1:6" s="19" customFormat="1" ht="12.75" customHeight="1" x14ac:dyDescent="0.2">
      <c r="A5" s="293"/>
      <c r="B5" s="294"/>
      <c r="C5" s="294"/>
      <c r="D5" s="294"/>
      <c r="E5" s="295"/>
    </row>
    <row r="6" spans="1:6" ht="15" customHeight="1" x14ac:dyDescent="0.3">
      <c r="A6" s="296" t="s">
        <v>181</v>
      </c>
      <c r="B6" s="297"/>
      <c r="C6" s="297"/>
      <c r="D6" s="297"/>
      <c r="E6" s="298"/>
      <c r="F6" s="35"/>
    </row>
    <row r="7" spans="1:6" ht="28.5" customHeight="1" x14ac:dyDescent="0.3">
      <c r="A7" s="299" t="s">
        <v>27</v>
      </c>
      <c r="B7" s="300"/>
      <c r="C7" s="301" t="s">
        <v>28</v>
      </c>
      <c r="D7" s="302"/>
      <c r="E7" s="303"/>
      <c r="F7" s="35"/>
    </row>
    <row r="8" spans="1:6" ht="26.25" customHeight="1" x14ac:dyDescent="0.3">
      <c r="A8" s="36" t="s">
        <v>29</v>
      </c>
      <c r="B8" s="12" t="s">
        <v>101</v>
      </c>
      <c r="C8" s="12" t="s">
        <v>30</v>
      </c>
      <c r="D8" s="12" t="s">
        <v>31</v>
      </c>
      <c r="E8" s="13" t="s">
        <v>8</v>
      </c>
      <c r="F8" s="35"/>
    </row>
    <row r="9" spans="1:6" ht="23.25" customHeight="1" x14ac:dyDescent="0.3">
      <c r="A9" s="304" t="s">
        <v>32</v>
      </c>
      <c r="B9" s="305"/>
      <c r="C9" s="306" t="s">
        <v>33</v>
      </c>
      <c r="D9" s="306"/>
      <c r="E9" s="307"/>
      <c r="F9" s="35"/>
    </row>
    <row r="10" spans="1:6" ht="31.5" customHeight="1" x14ac:dyDescent="0.3">
      <c r="A10" s="37">
        <v>1</v>
      </c>
      <c r="B10" s="38" t="s">
        <v>102</v>
      </c>
      <c r="C10" s="39" t="s">
        <v>9</v>
      </c>
      <c r="D10" s="39" t="s">
        <v>9</v>
      </c>
      <c r="E10" s="40" t="s">
        <v>34</v>
      </c>
      <c r="F10" s="35"/>
    </row>
    <row r="11" spans="1:6" ht="31.5" customHeight="1" x14ac:dyDescent="0.3">
      <c r="A11" s="41">
        <f>1+A10</f>
        <v>2</v>
      </c>
      <c r="B11" s="434" t="s">
        <v>189</v>
      </c>
      <c r="C11" s="43"/>
      <c r="D11" s="43"/>
      <c r="E11" s="44" t="s">
        <v>34</v>
      </c>
      <c r="F11" s="35"/>
    </row>
    <row r="12" spans="1:6" ht="31.5" customHeight="1" x14ac:dyDescent="0.3">
      <c r="A12" s="41">
        <f t="shared" ref="A12:A28" si="0">1+A11</f>
        <v>3</v>
      </c>
      <c r="B12" s="434" t="s">
        <v>185</v>
      </c>
      <c r="C12" s="43"/>
      <c r="D12" s="43"/>
      <c r="E12" s="44" t="s">
        <v>34</v>
      </c>
      <c r="F12" s="35"/>
    </row>
    <row r="13" spans="1:6" ht="31.5" customHeight="1" x14ac:dyDescent="0.3">
      <c r="A13" s="41">
        <f t="shared" si="0"/>
        <v>4</v>
      </c>
      <c r="B13" s="434" t="s">
        <v>186</v>
      </c>
      <c r="C13" s="43"/>
      <c r="D13" s="43"/>
      <c r="E13" s="44" t="s">
        <v>34</v>
      </c>
      <c r="F13" s="35"/>
    </row>
    <row r="14" spans="1:6" ht="31.5" customHeight="1" x14ac:dyDescent="0.3">
      <c r="A14" s="41">
        <f t="shared" si="0"/>
        <v>5</v>
      </c>
      <c r="B14" s="434" t="s">
        <v>187</v>
      </c>
      <c r="C14" s="43"/>
      <c r="D14" s="43"/>
      <c r="E14" s="44" t="s">
        <v>34</v>
      </c>
      <c r="F14" s="35"/>
    </row>
    <row r="15" spans="1:6" ht="31.5" customHeight="1" x14ac:dyDescent="0.3">
      <c r="A15" s="41">
        <f t="shared" si="0"/>
        <v>6</v>
      </c>
      <c r="B15" s="129" t="s">
        <v>109</v>
      </c>
      <c r="C15" s="43"/>
      <c r="D15" s="43"/>
      <c r="E15" s="44" t="s">
        <v>34</v>
      </c>
      <c r="F15" s="35"/>
    </row>
    <row r="16" spans="1:6" ht="31.5" customHeight="1" x14ac:dyDescent="0.3">
      <c r="A16" s="41">
        <f t="shared" si="0"/>
        <v>7</v>
      </c>
      <c r="B16" s="42" t="s">
        <v>158</v>
      </c>
      <c r="C16" s="43"/>
      <c r="D16" s="43"/>
      <c r="E16" s="44" t="s">
        <v>34</v>
      </c>
      <c r="F16" s="35"/>
    </row>
    <row r="17" spans="1:6" ht="36" customHeight="1" x14ac:dyDescent="0.3">
      <c r="A17" s="41">
        <f t="shared" si="0"/>
        <v>8</v>
      </c>
      <c r="B17" s="435" t="s">
        <v>188</v>
      </c>
      <c r="C17" s="43"/>
      <c r="D17" s="43"/>
      <c r="E17" s="44" t="s">
        <v>34</v>
      </c>
      <c r="F17" s="35"/>
    </row>
    <row r="18" spans="1:6" ht="30.6" x14ac:dyDescent="0.3">
      <c r="A18" s="41">
        <f t="shared" si="0"/>
        <v>9</v>
      </c>
      <c r="B18" s="42" t="s">
        <v>35</v>
      </c>
      <c r="C18" s="43"/>
      <c r="D18" s="43" t="s">
        <v>9</v>
      </c>
      <c r="E18" s="44" t="s">
        <v>34</v>
      </c>
      <c r="F18" s="35"/>
    </row>
    <row r="19" spans="1:6" ht="30.6" x14ac:dyDescent="0.3">
      <c r="A19" s="41">
        <f t="shared" si="0"/>
        <v>10</v>
      </c>
      <c r="B19" s="42" t="s">
        <v>36</v>
      </c>
      <c r="C19" s="43"/>
      <c r="D19" s="43"/>
      <c r="E19" s="44" t="s">
        <v>34</v>
      </c>
      <c r="F19" s="35"/>
    </row>
    <row r="20" spans="1:6" ht="31.5" customHeight="1" x14ac:dyDescent="0.3">
      <c r="A20" s="41">
        <f t="shared" si="0"/>
        <v>11</v>
      </c>
      <c r="B20" s="42" t="s">
        <v>110</v>
      </c>
      <c r="C20" s="43"/>
      <c r="D20" s="43" t="s">
        <v>9</v>
      </c>
      <c r="E20" s="44" t="s">
        <v>34</v>
      </c>
      <c r="F20" s="35"/>
    </row>
    <row r="21" spans="1:6" ht="31.5" customHeight="1" x14ac:dyDescent="0.3">
      <c r="A21" s="41">
        <f>1+A20</f>
        <v>12</v>
      </c>
      <c r="B21" s="42" t="s">
        <v>37</v>
      </c>
      <c r="C21" s="43"/>
      <c r="D21" s="43"/>
      <c r="E21" s="44" t="s">
        <v>34</v>
      </c>
      <c r="F21" s="35"/>
    </row>
    <row r="22" spans="1:6" ht="30.6" x14ac:dyDescent="0.3">
      <c r="A22" s="150">
        <f t="shared" si="0"/>
        <v>13</v>
      </c>
      <c r="B22" s="151" t="s">
        <v>179</v>
      </c>
      <c r="C22" s="43"/>
      <c r="D22" s="43"/>
      <c r="E22" s="44" t="s">
        <v>34</v>
      </c>
      <c r="F22" s="35"/>
    </row>
    <row r="23" spans="1:6" ht="36" customHeight="1" x14ac:dyDescent="0.3">
      <c r="A23" s="41">
        <f t="shared" si="0"/>
        <v>14</v>
      </c>
      <c r="B23" s="42" t="s">
        <v>111</v>
      </c>
      <c r="C23" s="43"/>
      <c r="D23" s="43"/>
      <c r="E23" s="44" t="s">
        <v>34</v>
      </c>
      <c r="F23" s="35"/>
    </row>
    <row r="24" spans="1:6" ht="36" customHeight="1" x14ac:dyDescent="0.3">
      <c r="A24" s="41">
        <f t="shared" si="0"/>
        <v>15</v>
      </c>
      <c r="B24" s="149" t="s">
        <v>123</v>
      </c>
      <c r="C24" s="43"/>
      <c r="D24" s="43"/>
      <c r="E24" s="44" t="s">
        <v>34</v>
      </c>
      <c r="F24" s="35"/>
    </row>
    <row r="25" spans="1:6" ht="36" customHeight="1" x14ac:dyDescent="0.3">
      <c r="A25" s="41">
        <f t="shared" si="0"/>
        <v>16</v>
      </c>
      <c r="B25" s="46" t="s">
        <v>171</v>
      </c>
      <c r="C25" s="43"/>
      <c r="D25" s="43"/>
      <c r="E25" s="44" t="s">
        <v>34</v>
      </c>
      <c r="F25" s="35"/>
    </row>
    <row r="26" spans="1:6" ht="30.6" x14ac:dyDescent="0.3">
      <c r="A26" s="150">
        <f t="shared" si="0"/>
        <v>17</v>
      </c>
      <c r="B26" s="151" t="s">
        <v>190</v>
      </c>
      <c r="C26" s="43"/>
      <c r="D26" s="43"/>
      <c r="E26" s="44" t="s">
        <v>34</v>
      </c>
      <c r="F26" s="35"/>
    </row>
    <row r="27" spans="1:6" ht="30.6" x14ac:dyDescent="0.3">
      <c r="A27" s="41">
        <f t="shared" si="0"/>
        <v>18</v>
      </c>
      <c r="B27" s="133" t="s">
        <v>112</v>
      </c>
      <c r="C27" s="43"/>
      <c r="D27" s="43"/>
      <c r="E27" s="44" t="s">
        <v>34</v>
      </c>
      <c r="F27" s="35"/>
    </row>
    <row r="28" spans="1:6" ht="30.6" x14ac:dyDescent="0.3">
      <c r="A28" s="41">
        <f t="shared" si="0"/>
        <v>19</v>
      </c>
      <c r="B28" s="128" t="s">
        <v>100</v>
      </c>
      <c r="C28" s="43"/>
      <c r="D28" s="43"/>
      <c r="E28" s="44" t="s">
        <v>34</v>
      </c>
      <c r="F28" s="35"/>
    </row>
    <row r="29" spans="1:6" ht="27" customHeight="1" x14ac:dyDescent="0.3">
      <c r="A29" s="284" t="s">
        <v>136</v>
      </c>
      <c r="B29" s="285"/>
      <c r="C29" s="285"/>
      <c r="D29" s="285"/>
      <c r="E29" s="286"/>
      <c r="F29" s="35"/>
    </row>
    <row r="30" spans="1:6" ht="34.200000000000003" x14ac:dyDescent="0.3">
      <c r="A30" s="45">
        <v>1</v>
      </c>
      <c r="B30" s="151" t="s">
        <v>191</v>
      </c>
      <c r="C30" s="43"/>
      <c r="D30" s="43"/>
      <c r="E30" s="44" t="s">
        <v>34</v>
      </c>
      <c r="F30" s="35"/>
    </row>
    <row r="31" spans="1:6" ht="21.75" customHeight="1" x14ac:dyDescent="0.3">
      <c r="A31" s="284" t="s">
        <v>137</v>
      </c>
      <c r="B31" s="285"/>
      <c r="C31" s="285"/>
      <c r="D31" s="285"/>
      <c r="E31" s="286"/>
      <c r="F31" s="35"/>
    </row>
    <row r="32" spans="1:6" ht="46.5" customHeight="1" x14ac:dyDescent="0.3">
      <c r="A32" s="150">
        <v>1</v>
      </c>
      <c r="B32" s="48" t="s">
        <v>172</v>
      </c>
      <c r="C32" s="43"/>
      <c r="D32" s="43"/>
      <c r="E32" s="44" t="s">
        <v>34</v>
      </c>
      <c r="F32" s="35"/>
    </row>
    <row r="33" spans="1:6" ht="30.6" x14ac:dyDescent="0.3">
      <c r="A33" s="45">
        <f t="shared" ref="A33:A49" si="1">A32+1</f>
        <v>2</v>
      </c>
      <c r="B33" s="48" t="s">
        <v>135</v>
      </c>
      <c r="C33" s="43"/>
      <c r="D33" s="43"/>
      <c r="E33" s="44" t="s">
        <v>34</v>
      </c>
      <c r="F33" s="35"/>
    </row>
    <row r="34" spans="1:6" ht="34.200000000000003" x14ac:dyDescent="0.3">
      <c r="A34" s="45">
        <f t="shared" si="1"/>
        <v>3</v>
      </c>
      <c r="B34" s="435" t="s">
        <v>192</v>
      </c>
      <c r="C34" s="43"/>
      <c r="D34" s="43"/>
      <c r="E34" s="44" t="s">
        <v>34</v>
      </c>
      <c r="F34" s="35"/>
    </row>
    <row r="35" spans="1:6" ht="34.200000000000003" x14ac:dyDescent="0.2">
      <c r="A35" s="45">
        <f t="shared" si="1"/>
        <v>4</v>
      </c>
      <c r="B35" s="436" t="s">
        <v>199</v>
      </c>
      <c r="C35" s="43"/>
      <c r="D35" s="43"/>
      <c r="E35" s="44" t="s">
        <v>34</v>
      </c>
      <c r="F35" s="35"/>
    </row>
    <row r="36" spans="1:6" ht="30.6" x14ac:dyDescent="0.2">
      <c r="A36" s="45">
        <f>A35+1</f>
        <v>5</v>
      </c>
      <c r="B36" s="49" t="s">
        <v>138</v>
      </c>
      <c r="C36" s="43"/>
      <c r="D36" s="43"/>
      <c r="E36" s="44" t="s">
        <v>34</v>
      </c>
      <c r="F36" s="35"/>
    </row>
    <row r="37" spans="1:6" ht="30.6" x14ac:dyDescent="0.3">
      <c r="A37" s="45">
        <f>A36+1</f>
        <v>6</v>
      </c>
      <c r="B37" s="47" t="s">
        <v>139</v>
      </c>
      <c r="C37" s="43"/>
      <c r="D37" s="43"/>
      <c r="E37" s="44" t="s">
        <v>34</v>
      </c>
      <c r="F37" s="35"/>
    </row>
    <row r="38" spans="1:6" ht="30.6" x14ac:dyDescent="0.3">
      <c r="A38" s="45">
        <f>A37+1</f>
        <v>7</v>
      </c>
      <c r="B38" s="47" t="s">
        <v>168</v>
      </c>
      <c r="C38" s="43"/>
      <c r="D38" s="43"/>
      <c r="E38" s="44" t="s">
        <v>34</v>
      </c>
      <c r="F38" s="35"/>
    </row>
    <row r="39" spans="1:6" ht="30.6" x14ac:dyDescent="0.3">
      <c r="A39" s="150">
        <f t="shared" si="1"/>
        <v>8</v>
      </c>
      <c r="B39" s="47" t="s">
        <v>173</v>
      </c>
      <c r="C39" s="43"/>
      <c r="D39" s="43"/>
      <c r="E39" s="44" t="s">
        <v>34</v>
      </c>
      <c r="F39" s="35"/>
    </row>
    <row r="40" spans="1:6" ht="30.6" x14ac:dyDescent="0.3">
      <c r="A40" s="45">
        <f>A39+1</f>
        <v>9</v>
      </c>
      <c r="B40" s="47" t="s">
        <v>169</v>
      </c>
      <c r="C40" s="43"/>
      <c r="D40" s="43"/>
      <c r="E40" s="44" t="s">
        <v>34</v>
      </c>
      <c r="F40" s="35"/>
    </row>
    <row r="41" spans="1:6" ht="30.6" x14ac:dyDescent="0.3">
      <c r="A41" s="45">
        <f t="shared" si="1"/>
        <v>10</v>
      </c>
      <c r="B41" s="435" t="s">
        <v>193</v>
      </c>
      <c r="C41" s="43"/>
      <c r="D41" s="43"/>
      <c r="E41" s="44" t="s">
        <v>34</v>
      </c>
      <c r="F41" s="35"/>
    </row>
    <row r="42" spans="1:6" ht="34.200000000000003" x14ac:dyDescent="0.3">
      <c r="A42" s="45">
        <f t="shared" si="1"/>
        <v>11</v>
      </c>
      <c r="B42" s="47" t="s">
        <v>108</v>
      </c>
      <c r="C42" s="43"/>
      <c r="D42" s="43"/>
      <c r="E42" s="44" t="s">
        <v>34</v>
      </c>
      <c r="F42" s="35"/>
    </row>
    <row r="43" spans="1:6" ht="30.6" x14ac:dyDescent="0.3">
      <c r="A43" s="45">
        <f t="shared" si="1"/>
        <v>12</v>
      </c>
      <c r="B43" s="47" t="s">
        <v>159</v>
      </c>
      <c r="C43" s="43"/>
      <c r="D43" s="43"/>
      <c r="E43" s="44" t="s">
        <v>34</v>
      </c>
      <c r="F43" s="35"/>
    </row>
    <row r="44" spans="1:6" ht="34.200000000000003" x14ac:dyDescent="0.3">
      <c r="A44" s="150">
        <f t="shared" si="1"/>
        <v>13</v>
      </c>
      <c r="B44" s="47" t="s">
        <v>174</v>
      </c>
      <c r="C44" s="43"/>
      <c r="D44" s="43"/>
      <c r="E44" s="44" t="s">
        <v>34</v>
      </c>
      <c r="F44" s="35"/>
    </row>
    <row r="45" spans="1:6" ht="30.6" x14ac:dyDescent="0.3">
      <c r="A45" s="150">
        <f>A44+1</f>
        <v>14</v>
      </c>
      <c r="B45" s="47" t="s">
        <v>176</v>
      </c>
      <c r="C45" s="43"/>
      <c r="D45" s="43"/>
      <c r="E45" s="44" t="s">
        <v>34</v>
      </c>
      <c r="F45" s="35"/>
    </row>
    <row r="46" spans="1:6" ht="30.6" x14ac:dyDescent="0.3">
      <c r="A46" s="150"/>
      <c r="B46" s="47" t="s">
        <v>177</v>
      </c>
      <c r="C46" s="43"/>
      <c r="D46" s="43"/>
      <c r="E46" s="44" t="s">
        <v>34</v>
      </c>
      <c r="F46" s="35"/>
    </row>
    <row r="47" spans="1:6" ht="30.6" x14ac:dyDescent="0.3">
      <c r="A47" s="45">
        <f>A45+1</f>
        <v>15</v>
      </c>
      <c r="B47" s="47" t="s">
        <v>95</v>
      </c>
      <c r="C47" s="43"/>
      <c r="D47" s="43"/>
      <c r="E47" s="44" t="s">
        <v>34</v>
      </c>
      <c r="F47" s="35"/>
    </row>
    <row r="48" spans="1:6" ht="30.6" x14ac:dyDescent="0.3">
      <c r="A48" s="45">
        <f t="shared" si="1"/>
        <v>16</v>
      </c>
      <c r="B48" s="47" t="s">
        <v>113</v>
      </c>
      <c r="C48" s="43"/>
      <c r="D48" s="43"/>
      <c r="E48" s="44" t="s">
        <v>34</v>
      </c>
      <c r="F48" s="35"/>
    </row>
    <row r="49" spans="1:6" ht="34.200000000000003" x14ac:dyDescent="0.3">
      <c r="A49" s="150">
        <f t="shared" si="1"/>
        <v>17</v>
      </c>
      <c r="B49" s="435" t="s">
        <v>194</v>
      </c>
      <c r="C49" s="43"/>
      <c r="D49" s="43"/>
      <c r="E49" s="44" t="s">
        <v>34</v>
      </c>
      <c r="F49" s="35"/>
    </row>
    <row r="50" spans="1:6" ht="27" customHeight="1" x14ac:dyDescent="0.3">
      <c r="A50" s="284" t="s">
        <v>97</v>
      </c>
      <c r="B50" s="285"/>
      <c r="C50" s="285"/>
      <c r="D50" s="285"/>
      <c r="E50" s="286"/>
      <c r="F50" s="35"/>
    </row>
    <row r="51" spans="1:6" ht="34.200000000000003" x14ac:dyDescent="0.3">
      <c r="A51" s="45">
        <v>1</v>
      </c>
      <c r="B51" s="48" t="s">
        <v>160</v>
      </c>
      <c r="C51" s="43"/>
      <c r="D51" s="43"/>
      <c r="E51" s="44" t="s">
        <v>34</v>
      </c>
      <c r="F51" s="35"/>
    </row>
    <row r="52" spans="1:6" ht="30.6" x14ac:dyDescent="0.3">
      <c r="A52" s="45">
        <f t="shared" ref="A52:A56" si="2">A51+1</f>
        <v>2</v>
      </c>
      <c r="B52" s="47" t="s">
        <v>114</v>
      </c>
      <c r="C52" s="43"/>
      <c r="D52" s="43"/>
      <c r="E52" s="44" t="s">
        <v>34</v>
      </c>
      <c r="F52" s="35"/>
    </row>
    <row r="53" spans="1:6" ht="30.6" x14ac:dyDescent="0.3">
      <c r="A53" s="45">
        <f t="shared" si="2"/>
        <v>3</v>
      </c>
      <c r="B53" s="47" t="s">
        <v>161</v>
      </c>
      <c r="C53" s="43"/>
      <c r="D53" s="43"/>
      <c r="E53" s="44" t="s">
        <v>34</v>
      </c>
      <c r="F53" s="35"/>
    </row>
    <row r="54" spans="1:6" ht="30.6" x14ac:dyDescent="0.3">
      <c r="A54" s="45">
        <f t="shared" si="2"/>
        <v>4</v>
      </c>
      <c r="B54" s="47" t="s">
        <v>115</v>
      </c>
      <c r="C54" s="43"/>
      <c r="D54" s="43"/>
      <c r="E54" s="44" t="s">
        <v>34</v>
      </c>
      <c r="F54" s="35"/>
    </row>
    <row r="55" spans="1:6" ht="30.6" x14ac:dyDescent="0.3">
      <c r="A55" s="45">
        <f t="shared" si="2"/>
        <v>5</v>
      </c>
      <c r="B55" s="47" t="s">
        <v>178</v>
      </c>
      <c r="C55" s="43"/>
      <c r="D55" s="43"/>
      <c r="E55" s="44" t="s">
        <v>34</v>
      </c>
      <c r="F55" s="35"/>
    </row>
    <row r="56" spans="1:6" ht="30.6" x14ac:dyDescent="0.3">
      <c r="A56" s="45">
        <f t="shared" si="2"/>
        <v>6</v>
      </c>
      <c r="B56" s="435" t="s">
        <v>195</v>
      </c>
      <c r="C56" s="43"/>
      <c r="D56" s="43"/>
      <c r="E56" s="44" t="s">
        <v>34</v>
      </c>
      <c r="F56" s="35"/>
    </row>
    <row r="57" spans="1:6" ht="33.75" customHeight="1" x14ac:dyDescent="0.3">
      <c r="A57" s="284" t="s">
        <v>96</v>
      </c>
      <c r="B57" s="285"/>
      <c r="C57" s="285"/>
      <c r="D57" s="285"/>
      <c r="E57" s="286"/>
    </row>
    <row r="58" spans="1:6" ht="30.6" x14ac:dyDescent="0.3">
      <c r="A58" s="45">
        <v>1</v>
      </c>
      <c r="B58" s="435" t="s">
        <v>196</v>
      </c>
      <c r="C58" s="43"/>
      <c r="D58" s="43"/>
      <c r="E58" s="44" t="s">
        <v>34</v>
      </c>
    </row>
    <row r="59" spans="1:6" ht="34.200000000000003" x14ac:dyDescent="0.3">
      <c r="A59" s="150">
        <f>A58+1</f>
        <v>2</v>
      </c>
      <c r="B59" s="435" t="s">
        <v>197</v>
      </c>
      <c r="C59" s="43"/>
      <c r="D59" s="43"/>
      <c r="E59" s="44" t="s">
        <v>34</v>
      </c>
    </row>
    <row r="60" spans="1:6" ht="34.5" customHeight="1" x14ac:dyDescent="0.3">
      <c r="A60" s="284" t="s">
        <v>103</v>
      </c>
      <c r="B60" s="285"/>
      <c r="C60" s="285"/>
      <c r="D60" s="285"/>
      <c r="E60" s="286"/>
    </row>
    <row r="61" spans="1:6" ht="34.5" customHeight="1" x14ac:dyDescent="0.3">
      <c r="A61" s="45">
        <v>1</v>
      </c>
      <c r="B61" s="435" t="s">
        <v>198</v>
      </c>
      <c r="C61" s="43"/>
      <c r="D61" s="43"/>
      <c r="E61" s="44" t="s">
        <v>34</v>
      </c>
    </row>
    <row r="62" spans="1:6" ht="34.200000000000003" x14ac:dyDescent="0.3">
      <c r="A62" s="45">
        <v>2</v>
      </c>
      <c r="B62" s="51" t="s">
        <v>140</v>
      </c>
      <c r="C62" s="43"/>
      <c r="D62" s="43"/>
      <c r="E62" s="44" t="s">
        <v>34</v>
      </c>
    </row>
    <row r="63" spans="1:6" ht="30.6" x14ac:dyDescent="0.3">
      <c r="A63" s="45">
        <v>3</v>
      </c>
      <c r="B63" s="51" t="s">
        <v>99</v>
      </c>
      <c r="C63" s="43"/>
      <c r="D63" s="43"/>
      <c r="E63" s="44" t="s">
        <v>34</v>
      </c>
    </row>
    <row r="64" spans="1:6" ht="45.6" x14ac:dyDescent="0.3">
      <c r="A64" s="45">
        <v>4</v>
      </c>
      <c r="B64" s="51" t="s">
        <v>170</v>
      </c>
      <c r="C64" s="43"/>
      <c r="D64" s="43"/>
      <c r="E64" s="44" t="s">
        <v>34</v>
      </c>
    </row>
    <row r="65" spans="1:6" ht="30.6" x14ac:dyDescent="0.3">
      <c r="A65" s="45">
        <v>5</v>
      </c>
      <c r="B65" s="51" t="s">
        <v>98</v>
      </c>
      <c r="C65" s="43"/>
      <c r="D65" s="43"/>
      <c r="E65" s="44" t="s">
        <v>34</v>
      </c>
    </row>
    <row r="66" spans="1:6" ht="30.6" x14ac:dyDescent="0.3">
      <c r="A66" s="45">
        <v>6</v>
      </c>
      <c r="B66" s="51" t="s">
        <v>104</v>
      </c>
      <c r="C66" s="43"/>
      <c r="D66" s="43"/>
      <c r="E66" s="44" t="s">
        <v>34</v>
      </c>
    </row>
    <row r="67" spans="1:6" ht="34.200000000000003" x14ac:dyDescent="0.3">
      <c r="A67" s="45">
        <v>7</v>
      </c>
      <c r="B67" s="51" t="s">
        <v>167</v>
      </c>
      <c r="C67" s="43"/>
      <c r="D67" s="43"/>
      <c r="E67" s="44" t="s">
        <v>34</v>
      </c>
    </row>
    <row r="68" spans="1:6" ht="30.6" x14ac:dyDescent="0.3">
      <c r="A68" s="45">
        <v>8</v>
      </c>
      <c r="B68" s="51" t="s">
        <v>107</v>
      </c>
      <c r="C68" s="43"/>
      <c r="D68" s="43"/>
      <c r="E68" s="44" t="s">
        <v>34</v>
      </c>
    </row>
    <row r="69" spans="1:6" ht="12" thickBot="1" x14ac:dyDescent="0.35">
      <c r="A69" s="147"/>
      <c r="B69" s="148"/>
      <c r="C69" s="35"/>
      <c r="D69" s="35"/>
      <c r="E69" s="35"/>
    </row>
    <row r="70" spans="1:6" ht="28.2" customHeight="1" x14ac:dyDescent="0.3">
      <c r="A70" s="431" t="s">
        <v>38</v>
      </c>
      <c r="B70" s="428"/>
      <c r="C70" s="263"/>
      <c r="D70" s="35"/>
      <c r="E70" s="35"/>
      <c r="F70" s="35"/>
    </row>
    <row r="71" spans="1:6" ht="12.6" x14ac:dyDescent="0.3">
      <c r="A71" s="432" t="s">
        <v>23</v>
      </c>
      <c r="B71" s="429"/>
      <c r="C71" s="268"/>
      <c r="D71" s="35"/>
      <c r="E71" s="35"/>
      <c r="F71" s="35"/>
    </row>
    <row r="72" spans="1:6" ht="12.6" x14ac:dyDescent="0.3">
      <c r="A72" s="432" t="s">
        <v>24</v>
      </c>
      <c r="B72" s="429"/>
      <c r="C72" s="268"/>
      <c r="D72" s="35"/>
      <c r="E72" s="35"/>
      <c r="F72" s="35"/>
    </row>
    <row r="73" spans="1:6" ht="25.2" customHeight="1" thickBot="1" x14ac:dyDescent="0.35">
      <c r="A73" s="433" t="s">
        <v>25</v>
      </c>
      <c r="B73" s="430"/>
      <c r="C73" s="258"/>
      <c r="D73" s="35"/>
      <c r="E73" s="35"/>
      <c r="F73" s="35"/>
    </row>
  </sheetData>
  <sheetProtection algorithmName="SHA-512" hashValue="XEPWmMxGrFGD0Jm8d9k2HvM9V8T0STWPnwUUgyXpuNPP10vamLpYAXl+93Mcwmg7Rj2qpYJF4d2E3VB7rUw43g==" saltValue="qh6kqcsb4TmiVEc0IT6pHQ==" spinCount="100000" sheet="1" formatColumns="0" formatRows="0"/>
  <mergeCells count="15">
    <mergeCell ref="A1:E5"/>
    <mergeCell ref="A6:E6"/>
    <mergeCell ref="A7:B7"/>
    <mergeCell ref="C7:E7"/>
    <mergeCell ref="A9:B9"/>
    <mergeCell ref="C9:E9"/>
    <mergeCell ref="A29:E29"/>
    <mergeCell ref="A31:E31"/>
    <mergeCell ref="A50:E50"/>
    <mergeCell ref="B73:C73"/>
    <mergeCell ref="A57:E57"/>
    <mergeCell ref="A60:E60"/>
    <mergeCell ref="B70:C70"/>
    <mergeCell ref="B71:C71"/>
    <mergeCell ref="B72:C72"/>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7279-EFEA-49EE-A896-FB40AE6F78C0}">
  <sheetPr codeName="Hoja2"/>
  <dimension ref="A1:K27"/>
  <sheetViews>
    <sheetView view="pageBreakPreview" zoomScaleNormal="100" zoomScaleSheetLayoutView="100" workbookViewId="0">
      <selection activeCell="C17" sqref="C17:G17"/>
    </sheetView>
  </sheetViews>
  <sheetFormatPr baseColWidth="10" defaultColWidth="11.44140625" defaultRowHeight="12.6" x14ac:dyDescent="0.2"/>
  <cols>
    <col min="1" max="1" width="6.109375" style="32" customWidth="1"/>
    <col min="2" max="2" width="29.109375" style="21" customWidth="1"/>
    <col min="3" max="3" width="25.109375" style="21" customWidth="1"/>
    <col min="4" max="4" width="23.5546875" style="21" customWidth="1"/>
    <col min="5" max="5" width="24.109375" style="33" bestFit="1" customWidth="1"/>
    <col min="6" max="6" width="14.44140625" style="33" customWidth="1"/>
    <col min="7" max="7" width="35.88671875" style="33" customWidth="1"/>
    <col min="8" max="8" width="9.33203125" style="21" bestFit="1" customWidth="1"/>
    <col min="9" max="9" width="16" style="21" customWidth="1"/>
    <col min="10" max="10" width="14.88671875" style="21" customWidth="1"/>
    <col min="11" max="11" width="14.5546875" style="20" bestFit="1" customWidth="1"/>
    <col min="12" max="12" width="12.5546875" style="21" bestFit="1" customWidth="1"/>
    <col min="13" max="16384" width="11.44140625" style="21"/>
  </cols>
  <sheetData>
    <row r="1" spans="1:11" s="19" customFormat="1" ht="15" customHeight="1" x14ac:dyDescent="0.2">
      <c r="A1" s="287" t="s">
        <v>183</v>
      </c>
      <c r="B1" s="288"/>
      <c r="C1" s="288"/>
      <c r="D1" s="288"/>
      <c r="E1" s="288"/>
      <c r="F1" s="288"/>
      <c r="G1" s="288"/>
      <c r="H1" s="288"/>
      <c r="I1" s="288"/>
      <c r="J1" s="289"/>
    </row>
    <row r="2" spans="1:11" s="19" customFormat="1" ht="12" customHeight="1" x14ac:dyDescent="0.2">
      <c r="A2" s="290"/>
      <c r="B2" s="328"/>
      <c r="C2" s="328"/>
      <c r="D2" s="328"/>
      <c r="E2" s="328"/>
      <c r="F2" s="328"/>
      <c r="G2" s="328"/>
      <c r="H2" s="328"/>
      <c r="I2" s="328"/>
      <c r="J2" s="292"/>
    </row>
    <row r="3" spans="1:11" s="19" customFormat="1" ht="12" customHeight="1" x14ac:dyDescent="0.2">
      <c r="A3" s="290"/>
      <c r="B3" s="328"/>
      <c r="C3" s="328"/>
      <c r="D3" s="328"/>
      <c r="E3" s="328"/>
      <c r="F3" s="328"/>
      <c r="G3" s="328"/>
      <c r="H3" s="328"/>
      <c r="I3" s="328"/>
      <c r="J3" s="292"/>
    </row>
    <row r="4" spans="1:11" s="19" customFormat="1" ht="12" customHeight="1" x14ac:dyDescent="0.2">
      <c r="A4" s="290"/>
      <c r="B4" s="328"/>
      <c r="C4" s="328"/>
      <c r="D4" s="328"/>
      <c r="E4" s="328"/>
      <c r="F4" s="328"/>
      <c r="G4" s="328"/>
      <c r="H4" s="328"/>
      <c r="I4" s="328"/>
      <c r="J4" s="292"/>
    </row>
    <row r="5" spans="1:11" s="19" customFormat="1" ht="14.25" customHeight="1" x14ac:dyDescent="0.2">
      <c r="A5" s="329"/>
      <c r="B5" s="330"/>
      <c r="C5" s="330"/>
      <c r="D5" s="330"/>
      <c r="E5" s="330"/>
      <c r="F5" s="330"/>
      <c r="G5" s="330"/>
      <c r="H5" s="330"/>
      <c r="I5" s="330"/>
      <c r="J5" s="331"/>
    </row>
    <row r="6" spans="1:11" ht="15" customHeight="1" x14ac:dyDescent="0.2">
      <c r="A6" s="308" t="s">
        <v>181</v>
      </c>
      <c r="B6" s="309"/>
      <c r="C6" s="309"/>
      <c r="D6" s="309"/>
      <c r="E6" s="309"/>
      <c r="F6" s="309"/>
      <c r="G6" s="309"/>
      <c r="H6" s="309"/>
      <c r="I6" s="309"/>
      <c r="J6" s="310"/>
    </row>
    <row r="7" spans="1:11" ht="13.5" customHeight="1" x14ac:dyDescent="0.2">
      <c r="A7" s="311" t="s">
        <v>39</v>
      </c>
      <c r="B7" s="312"/>
      <c r="C7" s="315" t="s">
        <v>40</v>
      </c>
      <c r="D7" s="316"/>
      <c r="E7" s="316"/>
      <c r="F7" s="316"/>
      <c r="G7" s="316"/>
      <c r="H7" s="316"/>
      <c r="I7" s="317"/>
      <c r="J7" s="22"/>
    </row>
    <row r="8" spans="1:11" ht="12.75" customHeight="1" x14ac:dyDescent="0.2">
      <c r="A8" s="313"/>
      <c r="B8" s="314"/>
      <c r="C8" s="318" t="s">
        <v>41</v>
      </c>
      <c r="D8" s="318" t="s">
        <v>42</v>
      </c>
      <c r="E8" s="318" t="s">
        <v>43</v>
      </c>
      <c r="F8" s="318" t="s">
        <v>44</v>
      </c>
      <c r="G8" s="318" t="s">
        <v>45</v>
      </c>
      <c r="H8" s="318" t="s">
        <v>26</v>
      </c>
      <c r="I8" s="321" t="s">
        <v>46</v>
      </c>
      <c r="J8" s="321" t="s">
        <v>47</v>
      </c>
    </row>
    <row r="9" spans="1:11" ht="12.75" customHeight="1" x14ac:dyDescent="0.2">
      <c r="A9" s="324" t="s">
        <v>48</v>
      </c>
      <c r="B9" s="325"/>
      <c r="C9" s="319"/>
      <c r="D9" s="319"/>
      <c r="E9" s="319"/>
      <c r="F9" s="319"/>
      <c r="G9" s="319"/>
      <c r="H9" s="319"/>
      <c r="I9" s="322"/>
      <c r="J9" s="322"/>
    </row>
    <row r="10" spans="1:11" ht="12.75" customHeight="1" x14ac:dyDescent="0.2">
      <c r="A10" s="326"/>
      <c r="B10" s="327"/>
      <c r="C10" s="320"/>
      <c r="D10" s="320"/>
      <c r="E10" s="320"/>
      <c r="F10" s="320"/>
      <c r="G10" s="320"/>
      <c r="H10" s="320"/>
      <c r="I10" s="323"/>
      <c r="J10" s="323"/>
      <c r="K10" s="20" t="s">
        <v>9</v>
      </c>
    </row>
    <row r="11" spans="1:11" s="18" customFormat="1" ht="13.5" customHeight="1" x14ac:dyDescent="0.3">
      <c r="A11" s="338"/>
      <c r="B11" s="339"/>
      <c r="C11" s="340"/>
      <c r="D11" s="341"/>
      <c r="E11" s="341"/>
      <c r="F11" s="341"/>
      <c r="G11" s="341"/>
      <c r="H11" s="342"/>
      <c r="I11" s="23"/>
      <c r="J11" s="24"/>
      <c r="K11" s="25" t="s">
        <v>9</v>
      </c>
    </row>
    <row r="12" spans="1:11" ht="170.25" customHeight="1" x14ac:dyDescent="0.2">
      <c r="A12" s="26">
        <v>1</v>
      </c>
      <c r="B12" s="30" t="s">
        <v>157</v>
      </c>
      <c r="C12" s="31" t="s">
        <v>121</v>
      </c>
      <c r="D12" s="152"/>
      <c r="E12" s="31" t="s">
        <v>49</v>
      </c>
      <c r="F12" s="31" t="s">
        <v>50</v>
      </c>
      <c r="G12" s="31" t="s">
        <v>51</v>
      </c>
      <c r="H12" s="27">
        <v>1</v>
      </c>
      <c r="I12" s="28"/>
      <c r="J12" s="29" t="s">
        <v>94</v>
      </c>
    </row>
    <row r="13" spans="1:11" ht="170.25" customHeight="1" x14ac:dyDescent="0.2">
      <c r="A13" s="26">
        <v>2</v>
      </c>
      <c r="B13" s="30" t="s">
        <v>120</v>
      </c>
      <c r="C13" s="31" t="s">
        <v>122</v>
      </c>
      <c r="D13" s="152"/>
      <c r="E13" s="31" t="s">
        <v>49</v>
      </c>
      <c r="F13" s="31" t="s">
        <v>50</v>
      </c>
      <c r="G13" s="31" t="s">
        <v>124</v>
      </c>
      <c r="H13" s="27">
        <v>1</v>
      </c>
      <c r="I13" s="28"/>
      <c r="J13" s="29" t="s">
        <v>94</v>
      </c>
    </row>
    <row r="14" spans="1:11" x14ac:dyDescent="0.2">
      <c r="K14" s="21"/>
    </row>
    <row r="15" spans="1:11" ht="13.8" x14ac:dyDescent="0.25">
      <c r="B15" s="343" t="s">
        <v>52</v>
      </c>
      <c r="C15" s="343"/>
      <c r="D15" s="343"/>
      <c r="E15" s="343"/>
      <c r="F15" s="343"/>
      <c r="G15" s="343"/>
      <c r="H15" s="343"/>
      <c r="I15" s="343"/>
      <c r="K15" s="21"/>
    </row>
    <row r="16" spans="1:11" ht="14.4" thickBot="1" x14ac:dyDescent="0.3">
      <c r="B16" s="78"/>
      <c r="C16" s="78"/>
      <c r="D16" s="78"/>
      <c r="E16" s="78"/>
      <c r="F16" s="78"/>
      <c r="G16" s="78"/>
      <c r="H16" s="78"/>
      <c r="I16" s="78"/>
      <c r="K16" s="21"/>
    </row>
    <row r="17" spans="2:11" ht="25.2" x14ac:dyDescent="0.2">
      <c r="B17" s="75" t="s">
        <v>38</v>
      </c>
      <c r="C17" s="344"/>
      <c r="D17" s="345"/>
      <c r="E17" s="345"/>
      <c r="F17" s="345"/>
      <c r="G17" s="346"/>
      <c r="K17" s="21"/>
    </row>
    <row r="18" spans="2:11" x14ac:dyDescent="0.2">
      <c r="B18" s="73" t="s">
        <v>23</v>
      </c>
      <c r="C18" s="332"/>
      <c r="D18" s="333"/>
      <c r="E18" s="333"/>
      <c r="F18" s="333"/>
      <c r="G18" s="334"/>
      <c r="K18" s="21"/>
    </row>
    <row r="19" spans="2:11" x14ac:dyDescent="0.2">
      <c r="B19" s="73" t="s">
        <v>24</v>
      </c>
      <c r="C19" s="332"/>
      <c r="D19" s="333"/>
      <c r="E19" s="333"/>
      <c r="F19" s="333"/>
      <c r="G19" s="334"/>
      <c r="K19" s="21"/>
    </row>
    <row r="20" spans="2:11" ht="13.2" thickBot="1" x14ac:dyDescent="0.25">
      <c r="B20" s="74" t="s">
        <v>25</v>
      </c>
      <c r="C20" s="335"/>
      <c r="D20" s="336"/>
      <c r="E20" s="336"/>
      <c r="F20" s="336"/>
      <c r="G20" s="337"/>
      <c r="K20" s="21"/>
    </row>
    <row r="21" spans="2:11" x14ac:dyDescent="0.2">
      <c r="K21" s="21"/>
    </row>
    <row r="22" spans="2:11" x14ac:dyDescent="0.2">
      <c r="B22" s="21" t="s">
        <v>9</v>
      </c>
      <c r="E22" s="34" t="s">
        <v>9</v>
      </c>
      <c r="F22" s="34"/>
      <c r="G22" s="34"/>
      <c r="H22" s="20"/>
      <c r="K22" s="21"/>
    </row>
    <row r="24" spans="2:11" x14ac:dyDescent="0.2">
      <c r="E24" s="21"/>
      <c r="F24" s="21"/>
      <c r="G24" s="21"/>
      <c r="K24" s="21"/>
    </row>
    <row r="25" spans="2:11" x14ac:dyDescent="0.2">
      <c r="E25" s="21"/>
      <c r="F25" s="21"/>
      <c r="G25" s="21"/>
      <c r="K25" s="21"/>
    </row>
    <row r="26" spans="2:11" x14ac:dyDescent="0.2">
      <c r="E26" s="21"/>
      <c r="F26" s="21"/>
      <c r="G26" s="21"/>
      <c r="K26" s="21"/>
    </row>
    <row r="27" spans="2:11" x14ac:dyDescent="0.2">
      <c r="E27" s="21"/>
      <c r="F27" s="21"/>
      <c r="G27" s="21"/>
      <c r="K27" s="21"/>
    </row>
  </sheetData>
  <sheetProtection algorithmName="SHA-512" hashValue="u1fBYgVifqRPJOBds8wXiZ6ZV3F20QU/trc7KxvlHGCyqZH6jMn9qfrBnoZzcX2e5wvGdilosgS99tEE9WIdlQ==" saltValue="wN75maPqd2ToGoIPJvLJyw==" spinCount="100000" sheet="1" formatColumns="0" formatRows="0" selectLockedCells="1"/>
  <mergeCells count="20">
    <mergeCell ref="A1:J5"/>
    <mergeCell ref="C19:G19"/>
    <mergeCell ref="C20:G20"/>
    <mergeCell ref="A11:B11"/>
    <mergeCell ref="C11:H11"/>
    <mergeCell ref="B15:I15"/>
    <mergeCell ref="C17:G17"/>
    <mergeCell ref="C18:G18"/>
    <mergeCell ref="A6:J6"/>
    <mergeCell ref="A7:B8"/>
    <mergeCell ref="C7:I7"/>
    <mergeCell ref="C8:C10"/>
    <mergeCell ref="D8:D10"/>
    <mergeCell ref="E8:E10"/>
    <mergeCell ref="F8:F10"/>
    <mergeCell ref="G8:G10"/>
    <mergeCell ref="H8:H10"/>
    <mergeCell ref="I8:I10"/>
    <mergeCell ref="J8:J10"/>
    <mergeCell ref="A9:B10"/>
  </mergeCells>
  <pageMargins left="0.70866141732283472" right="0.70866141732283472" top="0.74803149606299213" bottom="0.74803149606299213" header="0.31496062992125984" footer="0.31496062992125984"/>
  <pageSetup scale="4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9ECCE-DCDC-4E12-87EC-95813A0AE4C9}">
  <sheetPr codeName="Hoja8"/>
  <dimension ref="A1:K36"/>
  <sheetViews>
    <sheetView view="pageBreakPreview" topLeftCell="A7" zoomScaleNormal="100" zoomScaleSheetLayoutView="100" workbookViewId="0">
      <selection activeCell="J9" sqref="J9"/>
    </sheetView>
  </sheetViews>
  <sheetFormatPr baseColWidth="10" defaultColWidth="11.44140625" defaultRowHeight="12.6" x14ac:dyDescent="0.3"/>
  <cols>
    <col min="1" max="1" width="10.5546875" style="17" customWidth="1"/>
    <col min="2" max="2" width="33.44140625" style="2" customWidth="1"/>
    <col min="3" max="3" width="26.44140625" style="2" bestFit="1" customWidth="1"/>
    <col min="4" max="4" width="21.44140625" style="2" customWidth="1"/>
    <col min="5" max="5" width="13.6640625" style="2" customWidth="1"/>
    <col min="6" max="6" width="16.44140625" style="18" customWidth="1"/>
    <col min="7" max="7" width="16.44140625" style="18" bestFit="1" customWidth="1"/>
    <col min="8" max="8" width="19.44140625" style="71" bestFit="1" customWidth="1"/>
    <col min="9" max="9" width="11.88671875" style="71" bestFit="1" customWidth="1"/>
    <col min="10" max="10" width="17.5546875" style="71" customWidth="1"/>
    <col min="11" max="11" width="6.88671875" style="71" bestFit="1" customWidth="1"/>
    <col min="12" max="12" width="21" style="18" bestFit="1" customWidth="1"/>
    <col min="13" max="16384" width="11.44140625" style="18"/>
  </cols>
  <sheetData>
    <row r="1" spans="1:11" s="19" customFormat="1" ht="15" customHeight="1" x14ac:dyDescent="0.2">
      <c r="A1" s="287" t="s">
        <v>184</v>
      </c>
      <c r="B1" s="288"/>
      <c r="C1" s="288"/>
      <c r="D1" s="288"/>
      <c r="E1" s="288"/>
      <c r="F1" s="288"/>
      <c r="G1" s="288"/>
      <c r="H1" s="288"/>
      <c r="I1" s="288"/>
      <c r="J1" s="288"/>
      <c r="K1" s="289"/>
    </row>
    <row r="2" spans="1:11" s="19" customFormat="1" ht="12" customHeight="1" x14ac:dyDescent="0.2">
      <c r="A2" s="290"/>
      <c r="B2" s="291"/>
      <c r="C2" s="291"/>
      <c r="D2" s="291"/>
      <c r="E2" s="291"/>
      <c r="F2" s="291"/>
      <c r="G2" s="291"/>
      <c r="H2" s="291"/>
      <c r="I2" s="291"/>
      <c r="J2" s="291"/>
      <c r="K2" s="292"/>
    </row>
    <row r="3" spans="1:11" s="19" customFormat="1" ht="12" customHeight="1" x14ac:dyDescent="0.2">
      <c r="A3" s="290"/>
      <c r="B3" s="291"/>
      <c r="C3" s="291"/>
      <c r="D3" s="291"/>
      <c r="E3" s="291"/>
      <c r="F3" s="291"/>
      <c r="G3" s="291"/>
      <c r="H3" s="291"/>
      <c r="I3" s="291"/>
      <c r="J3" s="291"/>
      <c r="K3" s="292"/>
    </row>
    <row r="4" spans="1:11" s="19" customFormat="1" ht="12" customHeight="1" x14ac:dyDescent="0.2">
      <c r="A4" s="290"/>
      <c r="B4" s="291"/>
      <c r="C4" s="291"/>
      <c r="D4" s="291"/>
      <c r="E4" s="291"/>
      <c r="F4" s="291"/>
      <c r="G4" s="291"/>
      <c r="H4" s="291"/>
      <c r="I4" s="291"/>
      <c r="J4" s="291"/>
      <c r="K4" s="292"/>
    </row>
    <row r="5" spans="1:11" s="19" customFormat="1" ht="14.25" customHeight="1" thickBot="1" x14ac:dyDescent="0.25">
      <c r="A5" s="293"/>
      <c r="B5" s="294"/>
      <c r="C5" s="294"/>
      <c r="D5" s="294"/>
      <c r="E5" s="294"/>
      <c r="F5" s="294"/>
      <c r="G5" s="294"/>
      <c r="H5" s="294"/>
      <c r="I5" s="294"/>
      <c r="J5" s="294"/>
      <c r="K5" s="295"/>
    </row>
    <row r="6" spans="1:11" ht="13.8" x14ac:dyDescent="0.3">
      <c r="A6" s="347" t="s">
        <v>181</v>
      </c>
      <c r="B6" s="348"/>
      <c r="C6" s="348"/>
      <c r="D6" s="348"/>
      <c r="E6" s="348"/>
      <c r="F6" s="348"/>
      <c r="G6" s="348"/>
      <c r="H6" s="348"/>
      <c r="I6" s="348"/>
      <c r="J6" s="349"/>
      <c r="K6" s="350"/>
    </row>
    <row r="7" spans="1:11" ht="25.2" x14ac:dyDescent="0.3">
      <c r="A7" s="351" t="s">
        <v>2</v>
      </c>
      <c r="B7" s="321" t="s">
        <v>53</v>
      </c>
      <c r="C7" s="321" t="s">
        <v>54</v>
      </c>
      <c r="D7" s="53" t="s">
        <v>55</v>
      </c>
      <c r="E7" s="321" t="s">
        <v>56</v>
      </c>
      <c r="F7" s="53" t="s">
        <v>57</v>
      </c>
      <c r="G7" s="53" t="s">
        <v>58</v>
      </c>
      <c r="H7" s="321" t="s">
        <v>59</v>
      </c>
      <c r="I7" s="53" t="s">
        <v>60</v>
      </c>
      <c r="J7" s="54" t="s">
        <v>61</v>
      </c>
      <c r="K7" s="353" t="s">
        <v>62</v>
      </c>
    </row>
    <row r="8" spans="1:11" ht="15.75" customHeight="1" x14ac:dyDescent="0.3">
      <c r="A8" s="352"/>
      <c r="B8" s="323"/>
      <c r="C8" s="323"/>
      <c r="D8" s="77" t="s">
        <v>63</v>
      </c>
      <c r="E8" s="323"/>
      <c r="F8" s="53" t="s">
        <v>64</v>
      </c>
      <c r="G8" s="53" t="s">
        <v>64</v>
      </c>
      <c r="H8" s="323"/>
      <c r="I8" s="55">
        <v>877803</v>
      </c>
      <c r="J8" s="54" t="s">
        <v>65</v>
      </c>
      <c r="K8" s="354"/>
    </row>
    <row r="9" spans="1:11" x14ac:dyDescent="0.3">
      <c r="A9" s="56">
        <v>1</v>
      </c>
      <c r="B9" s="57" t="s">
        <v>9</v>
      </c>
      <c r="C9" s="58" t="s">
        <v>9</v>
      </c>
      <c r="D9" s="58" t="s">
        <v>9</v>
      </c>
      <c r="E9" s="58" t="s">
        <v>9</v>
      </c>
      <c r="F9" s="59" t="s">
        <v>9</v>
      </c>
      <c r="G9" s="59" t="s">
        <v>9</v>
      </c>
      <c r="H9" s="60">
        <v>0</v>
      </c>
      <c r="I9" s="437">
        <f>+H9/$I$8</f>
        <v>0</v>
      </c>
      <c r="J9" s="90"/>
      <c r="K9" s="61" t="s">
        <v>9</v>
      </c>
    </row>
    <row r="10" spans="1:11" x14ac:dyDescent="0.3">
      <c r="A10" s="56">
        <v>2</v>
      </c>
      <c r="B10" s="57"/>
      <c r="C10" s="58"/>
      <c r="D10" s="58"/>
      <c r="E10" s="58"/>
      <c r="F10" s="59"/>
      <c r="G10" s="59"/>
      <c r="H10" s="60">
        <v>0</v>
      </c>
      <c r="I10" s="437">
        <f t="shared" ref="I10:I30" si="0">+H10/$I$8</f>
        <v>0</v>
      </c>
      <c r="J10" s="90"/>
      <c r="K10" s="61"/>
    </row>
    <row r="11" spans="1:11" x14ac:dyDescent="0.3">
      <c r="A11" s="56">
        <v>3</v>
      </c>
      <c r="B11" s="57" t="s">
        <v>9</v>
      </c>
      <c r="C11" s="58"/>
      <c r="D11" s="58"/>
      <c r="E11" s="58"/>
      <c r="F11" s="59"/>
      <c r="G11" s="59"/>
      <c r="H11" s="60">
        <v>0</v>
      </c>
      <c r="I11" s="437">
        <f t="shared" si="0"/>
        <v>0</v>
      </c>
      <c r="J11" s="90"/>
      <c r="K11" s="61"/>
    </row>
    <row r="12" spans="1:11" x14ac:dyDescent="0.3">
      <c r="A12" s="56">
        <v>4</v>
      </c>
      <c r="B12" s="57"/>
      <c r="C12" s="58"/>
      <c r="D12" s="58"/>
      <c r="E12" s="58"/>
      <c r="F12" s="59"/>
      <c r="G12" s="59"/>
      <c r="H12" s="60">
        <v>0</v>
      </c>
      <c r="I12" s="437">
        <f t="shared" si="0"/>
        <v>0</v>
      </c>
      <c r="J12" s="90"/>
      <c r="K12" s="61"/>
    </row>
    <row r="13" spans="1:11" x14ac:dyDescent="0.3">
      <c r="A13" s="56">
        <v>5</v>
      </c>
      <c r="B13" s="57"/>
      <c r="C13" s="58"/>
      <c r="D13" s="58"/>
      <c r="E13" s="58"/>
      <c r="F13" s="59"/>
      <c r="G13" s="59"/>
      <c r="H13" s="60">
        <v>0</v>
      </c>
      <c r="I13" s="437">
        <f t="shared" si="0"/>
        <v>0</v>
      </c>
      <c r="J13" s="90"/>
      <c r="K13" s="61"/>
    </row>
    <row r="14" spans="1:11" x14ac:dyDescent="0.3">
      <c r="A14" s="56">
        <v>6</v>
      </c>
      <c r="B14" s="57"/>
      <c r="C14" s="58"/>
      <c r="D14" s="58"/>
      <c r="E14" s="58"/>
      <c r="F14" s="59"/>
      <c r="G14" s="59"/>
      <c r="H14" s="60">
        <v>0</v>
      </c>
      <c r="I14" s="437">
        <f t="shared" si="0"/>
        <v>0</v>
      </c>
      <c r="J14" s="90"/>
      <c r="K14" s="61"/>
    </row>
    <row r="15" spans="1:11" x14ac:dyDescent="0.3">
      <c r="A15" s="56">
        <v>7</v>
      </c>
      <c r="B15" s="57"/>
      <c r="C15" s="58"/>
      <c r="D15" s="58"/>
      <c r="E15" s="58"/>
      <c r="F15" s="59"/>
      <c r="G15" s="59"/>
      <c r="H15" s="60">
        <v>0</v>
      </c>
      <c r="I15" s="437">
        <f t="shared" si="0"/>
        <v>0</v>
      </c>
      <c r="J15" s="90"/>
      <c r="K15" s="61"/>
    </row>
    <row r="16" spans="1:11" x14ac:dyDescent="0.3">
      <c r="A16" s="56">
        <v>8</v>
      </c>
      <c r="B16" s="57"/>
      <c r="C16" s="58"/>
      <c r="D16" s="58"/>
      <c r="E16" s="58"/>
      <c r="F16" s="59"/>
      <c r="G16" s="59"/>
      <c r="H16" s="60">
        <v>0</v>
      </c>
      <c r="I16" s="437">
        <f t="shared" si="0"/>
        <v>0</v>
      </c>
      <c r="J16" s="90"/>
      <c r="K16" s="61"/>
    </row>
    <row r="17" spans="1:11" x14ac:dyDescent="0.3">
      <c r="A17" s="56">
        <v>9</v>
      </c>
      <c r="B17" s="57"/>
      <c r="C17" s="58"/>
      <c r="D17" s="58"/>
      <c r="E17" s="58"/>
      <c r="F17" s="59"/>
      <c r="G17" s="59"/>
      <c r="H17" s="60">
        <v>0</v>
      </c>
      <c r="I17" s="437">
        <f t="shared" si="0"/>
        <v>0</v>
      </c>
      <c r="J17" s="90"/>
      <c r="K17" s="61"/>
    </row>
    <row r="18" spans="1:11" x14ac:dyDescent="0.3">
      <c r="A18" s="56">
        <v>10</v>
      </c>
      <c r="B18" s="57"/>
      <c r="C18" s="58"/>
      <c r="D18" s="58"/>
      <c r="E18" s="58"/>
      <c r="F18" s="59"/>
      <c r="G18" s="59"/>
      <c r="H18" s="60">
        <v>0</v>
      </c>
      <c r="I18" s="437">
        <f t="shared" si="0"/>
        <v>0</v>
      </c>
      <c r="J18" s="90"/>
      <c r="K18" s="61"/>
    </row>
    <row r="19" spans="1:11" x14ac:dyDescent="0.3">
      <c r="A19" s="56">
        <v>11</v>
      </c>
      <c r="B19" s="57"/>
      <c r="C19" s="58"/>
      <c r="D19" s="58"/>
      <c r="E19" s="58"/>
      <c r="F19" s="59"/>
      <c r="G19" s="59"/>
      <c r="H19" s="60">
        <v>0</v>
      </c>
      <c r="I19" s="437">
        <f t="shared" si="0"/>
        <v>0</v>
      </c>
      <c r="J19" s="90"/>
      <c r="K19" s="61"/>
    </row>
    <row r="20" spans="1:11" x14ac:dyDescent="0.3">
      <c r="A20" s="56">
        <v>12</v>
      </c>
      <c r="B20" s="57"/>
      <c r="C20" s="58"/>
      <c r="D20" s="58"/>
      <c r="E20" s="58"/>
      <c r="F20" s="59"/>
      <c r="G20" s="59"/>
      <c r="H20" s="60">
        <v>0</v>
      </c>
      <c r="I20" s="437">
        <f t="shared" si="0"/>
        <v>0</v>
      </c>
      <c r="J20" s="90"/>
      <c r="K20" s="61"/>
    </row>
    <row r="21" spans="1:11" x14ac:dyDescent="0.3">
      <c r="A21" s="56">
        <v>13</v>
      </c>
      <c r="B21" s="57"/>
      <c r="C21" s="58"/>
      <c r="D21" s="58"/>
      <c r="E21" s="58"/>
      <c r="F21" s="59"/>
      <c r="G21" s="59"/>
      <c r="H21" s="60">
        <v>0</v>
      </c>
      <c r="I21" s="437">
        <f t="shared" si="0"/>
        <v>0</v>
      </c>
      <c r="J21" s="90"/>
      <c r="K21" s="61"/>
    </row>
    <row r="22" spans="1:11" x14ac:dyDescent="0.3">
      <c r="A22" s="56">
        <v>14</v>
      </c>
      <c r="B22" s="57"/>
      <c r="C22" s="58"/>
      <c r="D22" s="58"/>
      <c r="E22" s="58"/>
      <c r="F22" s="59"/>
      <c r="G22" s="59"/>
      <c r="H22" s="60">
        <v>0</v>
      </c>
      <c r="I22" s="437">
        <f t="shared" si="0"/>
        <v>0</v>
      </c>
      <c r="J22" s="90"/>
      <c r="K22" s="61"/>
    </row>
    <row r="23" spans="1:11" x14ac:dyDescent="0.3">
      <c r="A23" s="56">
        <v>15</v>
      </c>
      <c r="B23" s="57"/>
      <c r="C23" s="58"/>
      <c r="D23" s="58"/>
      <c r="E23" s="58"/>
      <c r="F23" s="59"/>
      <c r="G23" s="59"/>
      <c r="H23" s="60">
        <v>0</v>
      </c>
      <c r="I23" s="437">
        <f t="shared" si="0"/>
        <v>0</v>
      </c>
      <c r="J23" s="90"/>
      <c r="K23" s="61"/>
    </row>
    <row r="24" spans="1:11" x14ac:dyDescent="0.3">
      <c r="A24" s="56">
        <v>16</v>
      </c>
      <c r="B24" s="57"/>
      <c r="C24" s="58"/>
      <c r="D24" s="58"/>
      <c r="E24" s="58"/>
      <c r="F24" s="59"/>
      <c r="G24" s="59"/>
      <c r="H24" s="60">
        <v>0</v>
      </c>
      <c r="I24" s="437">
        <f t="shared" si="0"/>
        <v>0</v>
      </c>
      <c r="J24" s="90"/>
      <c r="K24" s="61"/>
    </row>
    <row r="25" spans="1:11" x14ac:dyDescent="0.3">
      <c r="A25" s="56">
        <v>17</v>
      </c>
      <c r="B25" s="57"/>
      <c r="C25" s="58"/>
      <c r="D25" s="58"/>
      <c r="E25" s="58"/>
      <c r="F25" s="59"/>
      <c r="G25" s="59"/>
      <c r="H25" s="60">
        <v>0</v>
      </c>
      <c r="I25" s="437">
        <f t="shared" si="0"/>
        <v>0</v>
      </c>
      <c r="J25" s="90"/>
      <c r="K25" s="61"/>
    </row>
    <row r="26" spans="1:11" x14ac:dyDescent="0.3">
      <c r="A26" s="56">
        <v>18</v>
      </c>
      <c r="B26" s="57"/>
      <c r="C26" s="58"/>
      <c r="D26" s="58"/>
      <c r="E26" s="58"/>
      <c r="F26" s="59"/>
      <c r="G26" s="59"/>
      <c r="H26" s="60">
        <v>0</v>
      </c>
      <c r="I26" s="437">
        <f t="shared" si="0"/>
        <v>0</v>
      </c>
      <c r="J26" s="90"/>
      <c r="K26" s="61"/>
    </row>
    <row r="27" spans="1:11" x14ac:dyDescent="0.3">
      <c r="A27" s="56">
        <v>19</v>
      </c>
      <c r="B27" s="57"/>
      <c r="C27" s="58"/>
      <c r="D27" s="58"/>
      <c r="E27" s="58"/>
      <c r="F27" s="59"/>
      <c r="G27" s="59"/>
      <c r="H27" s="60">
        <v>0</v>
      </c>
      <c r="I27" s="437">
        <f t="shared" si="0"/>
        <v>0</v>
      </c>
      <c r="J27" s="90"/>
      <c r="K27" s="61"/>
    </row>
    <row r="28" spans="1:11" x14ac:dyDescent="0.3">
      <c r="A28" s="56">
        <v>20</v>
      </c>
      <c r="B28" s="57"/>
      <c r="C28" s="58"/>
      <c r="D28" s="58"/>
      <c r="E28" s="58"/>
      <c r="F28" s="59"/>
      <c r="G28" s="59"/>
      <c r="H28" s="60">
        <v>0</v>
      </c>
      <c r="I28" s="437">
        <f t="shared" si="0"/>
        <v>0</v>
      </c>
      <c r="J28" s="90"/>
      <c r="K28" s="61"/>
    </row>
    <row r="29" spans="1:11" x14ac:dyDescent="0.3">
      <c r="A29" s="56">
        <v>21</v>
      </c>
      <c r="B29" s="57"/>
      <c r="C29" s="58"/>
      <c r="D29" s="58"/>
      <c r="E29" s="58"/>
      <c r="F29" s="59"/>
      <c r="G29" s="59"/>
      <c r="H29" s="60">
        <v>0</v>
      </c>
      <c r="I29" s="437">
        <f t="shared" si="0"/>
        <v>0</v>
      </c>
      <c r="J29" s="90"/>
      <c r="K29" s="61"/>
    </row>
    <row r="30" spans="1:11" ht="13.2" thickBot="1" x14ac:dyDescent="0.35">
      <c r="A30" s="62">
        <v>22</v>
      </c>
      <c r="B30" s="63"/>
      <c r="C30" s="64"/>
      <c r="D30" s="64"/>
      <c r="E30" s="64"/>
      <c r="F30" s="65"/>
      <c r="G30" s="65"/>
      <c r="H30" s="66">
        <v>0</v>
      </c>
      <c r="I30" s="438">
        <f t="shared" si="0"/>
        <v>0</v>
      </c>
      <c r="J30" s="91"/>
      <c r="K30" s="67"/>
    </row>
    <row r="31" spans="1:11" ht="13.8" thickTop="1" thickBot="1" x14ac:dyDescent="0.35">
      <c r="A31" s="355" t="s">
        <v>66</v>
      </c>
      <c r="B31" s="356"/>
      <c r="C31" s="356"/>
      <c r="D31" s="80"/>
      <c r="E31" s="80"/>
      <c r="F31" s="80"/>
      <c r="G31" s="80"/>
      <c r="H31" s="68">
        <f>SUM(H9:H30)</f>
        <v>0</v>
      </c>
      <c r="I31" s="69">
        <f>SUM(I9:I30)</f>
        <v>0</v>
      </c>
      <c r="J31" s="92"/>
      <c r="K31" s="70"/>
    </row>
    <row r="32" spans="1:11" ht="13.2" thickBot="1" x14ac:dyDescent="0.35"/>
    <row r="33" spans="2:11" ht="15" customHeight="1" x14ac:dyDescent="0.3">
      <c r="B33" s="75" t="s">
        <v>38</v>
      </c>
      <c r="C33" s="344"/>
      <c r="D33" s="345"/>
      <c r="E33" s="345"/>
      <c r="F33" s="345"/>
      <c r="G33" s="345"/>
      <c r="H33" s="346"/>
      <c r="I33" s="18"/>
      <c r="J33" s="18"/>
      <c r="K33" s="18"/>
    </row>
    <row r="34" spans="2:11" x14ac:dyDescent="0.3">
      <c r="B34" s="73" t="s">
        <v>23</v>
      </c>
      <c r="C34" s="332"/>
      <c r="D34" s="333"/>
      <c r="E34" s="333"/>
      <c r="F34" s="333"/>
      <c r="G34" s="333"/>
      <c r="H34" s="334"/>
      <c r="I34" s="18"/>
      <c r="J34" s="18"/>
      <c r="K34" s="18"/>
    </row>
    <row r="35" spans="2:11" x14ac:dyDescent="0.3">
      <c r="B35" s="73" t="s">
        <v>24</v>
      </c>
      <c r="C35" s="332"/>
      <c r="D35" s="333"/>
      <c r="E35" s="333"/>
      <c r="F35" s="333"/>
      <c r="G35" s="333"/>
      <c r="H35" s="334"/>
      <c r="I35" s="18"/>
      <c r="J35" s="18"/>
      <c r="K35" s="18"/>
    </row>
    <row r="36" spans="2:11" ht="15.75" customHeight="1" thickBot="1" x14ac:dyDescent="0.35">
      <c r="B36" s="74" t="s">
        <v>25</v>
      </c>
      <c r="C36" s="335"/>
      <c r="D36" s="336"/>
      <c r="E36" s="336"/>
      <c r="F36" s="336"/>
      <c r="G36" s="336"/>
      <c r="H36" s="337"/>
      <c r="I36" s="18"/>
      <c r="J36" s="18"/>
      <c r="K36" s="18"/>
    </row>
  </sheetData>
  <sheetProtection algorithmName="SHA-512" hashValue="XXxP2NZhED0uWhEEnq11vGkE3x/Y7NZ0b7g7anLYb1hqMrqdHnawzgD478GQPX5SCskSc3IMHDeEsfqoVo+vcQ==" saltValue="fOHjWkE+yw0ws1yEjXdSWQ==" spinCount="100000" sheet="1" formatColumns="0" formatRows="0" selectLockedCells="1"/>
  <mergeCells count="13">
    <mergeCell ref="A31:C31"/>
    <mergeCell ref="C33:H33"/>
    <mergeCell ref="C34:H34"/>
    <mergeCell ref="C35:H35"/>
    <mergeCell ref="C36:H36"/>
    <mergeCell ref="A1:K5"/>
    <mergeCell ref="A6:K6"/>
    <mergeCell ref="A7:A8"/>
    <mergeCell ref="B7:B8"/>
    <mergeCell ref="C7:C8"/>
    <mergeCell ref="E7:E8"/>
    <mergeCell ref="H7:H8"/>
    <mergeCell ref="K7:K8"/>
  </mergeCells>
  <pageMargins left="0.70866141732283472" right="0.70866141732283472" top="0.74803149606299213" bottom="0.74803149606299213" header="0.31496062992125984" footer="0.31496062992125984"/>
  <pageSetup scale="57" orientation="landscape" verticalDpi="1200" r:id="rId1"/>
  <ignoredErrors>
    <ignoredError sqref="I9:I30" unlocked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EB00-2ABB-4D90-87C3-AE5B3BC7E498}">
  <sheetPr codeName="Hoja9"/>
  <dimension ref="A1:F28"/>
  <sheetViews>
    <sheetView view="pageBreakPreview" zoomScaleNormal="100" zoomScaleSheetLayoutView="100" workbookViewId="0">
      <selection activeCell="C25" sqref="C25:F25"/>
    </sheetView>
  </sheetViews>
  <sheetFormatPr baseColWidth="10" defaultColWidth="11.44140625" defaultRowHeight="12.6" x14ac:dyDescent="0.3"/>
  <cols>
    <col min="1" max="1" width="10.5546875" style="17" customWidth="1"/>
    <col min="2" max="2" width="40.6640625" style="2" customWidth="1"/>
    <col min="3" max="3" width="32" style="2" customWidth="1"/>
    <col min="4" max="4" width="21.44140625" style="2" customWidth="1"/>
    <col min="5" max="5" width="25.44140625" style="2" bestFit="1" customWidth="1"/>
    <col min="6" max="6" width="8.33203125" style="18" bestFit="1" customWidth="1"/>
    <col min="7" max="7" width="4.88671875" style="18" customWidth="1"/>
    <col min="8" max="16384" width="11.44140625" style="18"/>
  </cols>
  <sheetData>
    <row r="1" spans="1:6" s="19" customFormat="1" ht="15" customHeight="1" x14ac:dyDescent="0.2">
      <c r="A1" s="287" t="s">
        <v>42</v>
      </c>
      <c r="B1" s="288"/>
      <c r="C1" s="288"/>
      <c r="D1" s="288"/>
      <c r="E1" s="288"/>
      <c r="F1" s="288"/>
    </row>
    <row r="2" spans="1:6" s="19" customFormat="1" ht="12" customHeight="1" x14ac:dyDescent="0.2">
      <c r="A2" s="290"/>
      <c r="B2" s="291"/>
      <c r="C2" s="291"/>
      <c r="D2" s="291"/>
      <c r="E2" s="291"/>
      <c r="F2" s="291"/>
    </row>
    <row r="3" spans="1:6" s="19" customFormat="1" ht="12" customHeight="1" x14ac:dyDescent="0.2">
      <c r="A3" s="290"/>
      <c r="B3" s="291"/>
      <c r="C3" s="291"/>
      <c r="D3" s="291"/>
      <c r="E3" s="291"/>
      <c r="F3" s="291"/>
    </row>
    <row r="4" spans="1:6" s="19" customFormat="1" ht="12" customHeight="1" x14ac:dyDescent="0.2">
      <c r="A4" s="290"/>
      <c r="B4" s="291"/>
      <c r="C4" s="291"/>
      <c r="D4" s="291"/>
      <c r="E4" s="291"/>
      <c r="F4" s="291"/>
    </row>
    <row r="5" spans="1:6" s="19" customFormat="1" ht="14.25" customHeight="1" thickBot="1" x14ac:dyDescent="0.25">
      <c r="A5" s="293"/>
      <c r="B5" s="294"/>
      <c r="C5" s="294"/>
      <c r="D5" s="294"/>
      <c r="E5" s="294"/>
      <c r="F5" s="294"/>
    </row>
    <row r="6" spans="1:6" ht="13.8" x14ac:dyDescent="0.3">
      <c r="A6" s="347" t="s">
        <v>181</v>
      </c>
      <c r="B6" s="348"/>
      <c r="C6" s="348"/>
      <c r="D6" s="348"/>
      <c r="E6" s="348"/>
      <c r="F6" s="348"/>
    </row>
    <row r="7" spans="1:6" ht="12.75" customHeight="1" x14ac:dyDescent="0.3">
      <c r="A7" s="79" t="s">
        <v>2</v>
      </c>
      <c r="B7" s="76" t="s">
        <v>200</v>
      </c>
      <c r="C7" s="76" t="s">
        <v>67</v>
      </c>
      <c r="D7" s="53" t="s">
        <v>68</v>
      </c>
      <c r="E7" s="76" t="s">
        <v>69</v>
      </c>
      <c r="F7" s="53" t="s">
        <v>70</v>
      </c>
    </row>
    <row r="8" spans="1:6" x14ac:dyDescent="0.3">
      <c r="A8" s="56">
        <v>1</v>
      </c>
      <c r="B8" s="57"/>
      <c r="C8" s="58"/>
      <c r="D8" s="58"/>
      <c r="E8" s="58"/>
      <c r="F8" s="59"/>
    </row>
    <row r="9" spans="1:6" x14ac:dyDescent="0.3">
      <c r="A9" s="56">
        <v>2</v>
      </c>
      <c r="B9" s="57"/>
      <c r="C9" s="58"/>
      <c r="D9" s="58"/>
      <c r="E9" s="58"/>
      <c r="F9" s="59"/>
    </row>
    <row r="10" spans="1:6" x14ac:dyDescent="0.3">
      <c r="A10" s="56">
        <v>3</v>
      </c>
      <c r="B10" s="57" t="s">
        <v>9</v>
      </c>
      <c r="C10" s="58"/>
      <c r="D10" s="58"/>
      <c r="E10" s="58"/>
      <c r="F10" s="59"/>
    </row>
    <row r="11" spans="1:6" x14ac:dyDescent="0.3">
      <c r="A11" s="56">
        <v>4</v>
      </c>
      <c r="B11" s="57"/>
      <c r="C11" s="58"/>
      <c r="D11" s="58"/>
      <c r="E11" s="58"/>
      <c r="F11" s="59"/>
    </row>
    <row r="12" spans="1:6" x14ac:dyDescent="0.3">
      <c r="A12" s="56">
        <v>5</v>
      </c>
      <c r="B12" s="57"/>
      <c r="C12" s="58"/>
      <c r="D12" s="58"/>
      <c r="E12" s="58"/>
      <c r="F12" s="59"/>
    </row>
    <row r="13" spans="1:6" x14ac:dyDescent="0.3">
      <c r="A13" s="56">
        <v>6</v>
      </c>
      <c r="B13" s="57"/>
      <c r="C13" s="58"/>
      <c r="D13" s="58"/>
      <c r="E13" s="58"/>
      <c r="F13" s="59"/>
    </row>
    <row r="14" spans="1:6" x14ac:dyDescent="0.3">
      <c r="A14" s="56">
        <v>7</v>
      </c>
      <c r="B14" s="57"/>
      <c r="C14" s="58"/>
      <c r="D14" s="58"/>
      <c r="E14" s="58"/>
      <c r="F14" s="59"/>
    </row>
    <row r="15" spans="1:6" x14ac:dyDescent="0.3">
      <c r="A15" s="56">
        <v>8</v>
      </c>
      <c r="B15" s="57"/>
      <c r="C15" s="58"/>
      <c r="D15" s="58"/>
      <c r="E15" s="58"/>
      <c r="F15" s="59"/>
    </row>
    <row r="16" spans="1:6" x14ac:dyDescent="0.3">
      <c r="A16" s="56">
        <v>9</v>
      </c>
      <c r="B16" s="57"/>
      <c r="C16" s="58"/>
      <c r="D16" s="58"/>
      <c r="E16" s="58"/>
      <c r="F16" s="59"/>
    </row>
    <row r="17" spans="1:6" x14ac:dyDescent="0.3">
      <c r="A17" s="56">
        <v>10</v>
      </c>
      <c r="B17" s="57"/>
      <c r="C17" s="58"/>
      <c r="D17" s="58"/>
      <c r="E17" s="58"/>
      <c r="F17" s="59"/>
    </row>
    <row r="18" spans="1:6" x14ac:dyDescent="0.3">
      <c r="A18" s="56">
        <v>11</v>
      </c>
      <c r="B18" s="57"/>
      <c r="C18" s="58"/>
      <c r="D18" s="58"/>
      <c r="E18" s="58"/>
      <c r="F18" s="59"/>
    </row>
    <row r="19" spans="1:6" x14ac:dyDescent="0.3">
      <c r="A19" s="56">
        <v>12</v>
      </c>
      <c r="B19" s="57"/>
      <c r="C19" s="58"/>
      <c r="D19" s="58"/>
      <c r="E19" s="58"/>
      <c r="F19" s="59"/>
    </row>
    <row r="20" spans="1:6" x14ac:dyDescent="0.3">
      <c r="A20" s="56">
        <v>13</v>
      </c>
      <c r="B20" s="57"/>
      <c r="C20" s="58"/>
      <c r="D20" s="58"/>
      <c r="E20" s="58"/>
      <c r="F20" s="59"/>
    </row>
    <row r="21" spans="1:6" x14ac:dyDescent="0.3">
      <c r="A21" s="56">
        <v>14</v>
      </c>
      <c r="B21" s="57"/>
      <c r="C21" s="58"/>
      <c r="D21" s="58"/>
      <c r="E21" s="58"/>
      <c r="F21" s="59"/>
    </row>
    <row r="22" spans="1:6" x14ac:dyDescent="0.3">
      <c r="A22" s="56">
        <v>15</v>
      </c>
      <c r="B22" s="57"/>
      <c r="C22" s="58"/>
      <c r="D22" s="58"/>
      <c r="E22" s="58"/>
      <c r="F22" s="59"/>
    </row>
    <row r="23" spans="1:6" ht="13.2" thickBot="1" x14ac:dyDescent="0.35">
      <c r="A23" s="355" t="s">
        <v>66</v>
      </c>
      <c r="B23" s="356"/>
      <c r="C23" s="356"/>
      <c r="D23" s="80"/>
      <c r="E23" s="80"/>
      <c r="F23" s="80"/>
    </row>
    <row r="24" spans="1:6" ht="13.2" thickBot="1" x14ac:dyDescent="0.35"/>
    <row r="25" spans="1:6" ht="15" customHeight="1" x14ac:dyDescent="0.3">
      <c r="B25" s="94" t="s">
        <v>38</v>
      </c>
      <c r="C25" s="344"/>
      <c r="D25" s="345"/>
      <c r="E25" s="345"/>
      <c r="F25" s="346"/>
    </row>
    <row r="26" spans="1:6" x14ac:dyDescent="0.3">
      <c r="B26" s="95" t="s">
        <v>23</v>
      </c>
      <c r="C26" s="332"/>
      <c r="D26" s="333"/>
      <c r="E26" s="333"/>
      <c r="F26" s="334"/>
    </row>
    <row r="27" spans="1:6" x14ac:dyDescent="0.3">
      <c r="B27" s="95" t="s">
        <v>24</v>
      </c>
      <c r="C27" s="332"/>
      <c r="D27" s="333"/>
      <c r="E27" s="333"/>
      <c r="F27" s="334"/>
    </row>
    <row r="28" spans="1:6" ht="15.75" customHeight="1" thickBot="1" x14ac:dyDescent="0.35">
      <c r="B28" s="93" t="s">
        <v>25</v>
      </c>
      <c r="C28" s="335"/>
      <c r="D28" s="336"/>
      <c r="E28" s="336"/>
      <c r="F28" s="337"/>
    </row>
  </sheetData>
  <sheetProtection algorithmName="SHA-512" hashValue="bOQFX4ScFD4Z3VNv5UaBxOmTdobwTgWEWoBWAMEo4NAeFh9kStxXIQ3GowsUHJQfqDUpzHCFZiuJfTmBp2nttA==" saltValue="25+Xwgr1MXhZ5c3ccy7ybQ==" spinCount="100000" sheet="1" formatColumns="0" formatRows="0" selectLockedCells="1"/>
  <mergeCells count="7">
    <mergeCell ref="C28:F28"/>
    <mergeCell ref="A1:F5"/>
    <mergeCell ref="A6:F6"/>
    <mergeCell ref="A23:C23"/>
    <mergeCell ref="C25:F25"/>
    <mergeCell ref="C26:F26"/>
    <mergeCell ref="C27:F27"/>
  </mergeCells>
  <pageMargins left="0.70866141732283472" right="0.70866141732283472" top="0.74803149606299213" bottom="0.74803149606299213" header="0.31496062992125984" footer="0.31496062992125984"/>
  <pageSetup scale="70" orientation="landscape"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EFC1-2543-4E58-AFBA-D9B9CFAA750A}">
  <dimension ref="A1:L32"/>
  <sheetViews>
    <sheetView view="pageBreakPreview" zoomScaleNormal="100" zoomScaleSheetLayoutView="100" workbookViewId="0">
      <selection activeCell="A34" sqref="A34"/>
    </sheetView>
  </sheetViews>
  <sheetFormatPr baseColWidth="10" defaultColWidth="11.44140625" defaultRowHeight="14.4" x14ac:dyDescent="0.3"/>
  <cols>
    <col min="1" max="1" width="2" style="97" bestFit="1" customWidth="1"/>
    <col min="2" max="2" width="30.44140625" style="97" bestFit="1" customWidth="1"/>
    <col min="3" max="3" width="33.44140625" style="97" bestFit="1" customWidth="1"/>
    <col min="4" max="4" width="33.44140625" style="97" customWidth="1"/>
    <col min="5" max="5" width="22.33203125" style="97" customWidth="1"/>
    <col min="6" max="6" width="2.109375" style="97" customWidth="1"/>
    <col min="7" max="7" width="5.33203125" style="97" bestFit="1" customWidth="1"/>
    <col min="8" max="8" width="7.5546875" style="97" customWidth="1"/>
    <col min="9" max="9" width="15" style="97" customWidth="1"/>
    <col min="10" max="10" width="13.109375" style="97" customWidth="1"/>
    <col min="11" max="11" width="2.109375" style="97" customWidth="1"/>
    <col min="12" max="16384" width="11.44140625" style="97"/>
  </cols>
  <sheetData>
    <row r="1" spans="1:12" s="96" customFormat="1" ht="12.75" customHeight="1" x14ac:dyDescent="0.3">
      <c r="A1" s="357" t="s">
        <v>82</v>
      </c>
      <c r="B1" s="358"/>
      <c r="C1" s="358"/>
      <c r="D1" s="358"/>
      <c r="E1" s="358"/>
      <c r="F1" s="358"/>
      <c r="G1" s="358"/>
      <c r="H1" s="358"/>
      <c r="I1" s="358"/>
      <c r="J1" s="358"/>
      <c r="K1" s="359"/>
    </row>
    <row r="2" spans="1:12" s="96" customFormat="1" ht="12.75" customHeight="1" x14ac:dyDescent="0.3">
      <c r="A2" s="360"/>
      <c r="B2" s="361"/>
      <c r="C2" s="361"/>
      <c r="D2" s="361"/>
      <c r="E2" s="361"/>
      <c r="F2" s="361"/>
      <c r="G2" s="361"/>
      <c r="H2" s="361"/>
      <c r="I2" s="361"/>
      <c r="J2" s="361"/>
      <c r="K2" s="362"/>
    </row>
    <row r="3" spans="1:12" s="96" customFormat="1" ht="13.5" customHeight="1" x14ac:dyDescent="0.3">
      <c r="A3" s="360"/>
      <c r="B3" s="361"/>
      <c r="C3" s="361"/>
      <c r="D3" s="361"/>
      <c r="E3" s="361"/>
      <c r="F3" s="361"/>
      <c r="G3" s="361"/>
      <c r="H3" s="361"/>
      <c r="I3" s="361"/>
      <c r="J3" s="361"/>
      <c r="K3" s="362"/>
    </row>
    <row r="4" spans="1:12" s="96" customFormat="1" ht="12.75" customHeight="1" x14ac:dyDescent="0.3">
      <c r="A4" s="360"/>
      <c r="B4" s="361"/>
      <c r="C4" s="361"/>
      <c r="D4" s="361"/>
      <c r="E4" s="361"/>
      <c r="F4" s="361"/>
      <c r="G4" s="361"/>
      <c r="H4" s="361"/>
      <c r="I4" s="361"/>
      <c r="J4" s="361"/>
      <c r="K4" s="362"/>
    </row>
    <row r="5" spans="1:12" s="96" customFormat="1" ht="13.5" customHeight="1" thickBot="1" x14ac:dyDescent="0.35">
      <c r="A5" s="363"/>
      <c r="B5" s="364"/>
      <c r="C5" s="364"/>
      <c r="D5" s="364"/>
      <c r="E5" s="364"/>
      <c r="F5" s="364"/>
      <c r="G5" s="364"/>
      <c r="H5" s="364"/>
      <c r="I5" s="364"/>
      <c r="J5" s="364"/>
      <c r="K5" s="365"/>
    </row>
    <row r="6" spans="1:12" ht="15.75" customHeight="1" thickBot="1" x14ac:dyDescent="0.35">
      <c r="A6" s="366" t="s">
        <v>181</v>
      </c>
      <c r="B6" s="367"/>
      <c r="C6" s="367"/>
      <c r="D6" s="367"/>
      <c r="E6" s="367"/>
      <c r="F6" s="367"/>
      <c r="G6" s="367"/>
      <c r="H6" s="367"/>
      <c r="I6" s="367"/>
      <c r="J6" s="367"/>
      <c r="K6" s="368"/>
    </row>
    <row r="7" spans="1:12" ht="46.2" thickBot="1" x14ac:dyDescent="0.35">
      <c r="A7" s="369" t="s">
        <v>71</v>
      </c>
      <c r="B7" s="370"/>
      <c r="C7" s="98" t="s">
        <v>72</v>
      </c>
      <c r="D7" s="98" t="s">
        <v>73</v>
      </c>
      <c r="E7" s="98" t="s">
        <v>74</v>
      </c>
      <c r="F7" s="371" t="s">
        <v>75</v>
      </c>
      <c r="G7" s="371"/>
      <c r="H7" s="371"/>
      <c r="I7" s="371"/>
      <c r="J7" s="371"/>
      <c r="K7" s="372"/>
    </row>
    <row r="8" spans="1:12" ht="15.75" customHeight="1" thickBot="1" x14ac:dyDescent="0.35">
      <c r="A8" s="373">
        <v>1</v>
      </c>
      <c r="B8" s="376" t="s">
        <v>83</v>
      </c>
      <c r="C8" s="379" t="s">
        <v>84</v>
      </c>
      <c r="D8" s="382" t="s">
        <v>76</v>
      </c>
      <c r="E8" s="384">
        <v>720</v>
      </c>
      <c r="F8" s="387"/>
      <c r="G8" s="387"/>
      <c r="H8" s="387"/>
      <c r="I8" s="387"/>
      <c r="J8" s="387"/>
      <c r="K8" s="388"/>
    </row>
    <row r="9" spans="1:12" ht="15" customHeight="1" x14ac:dyDescent="0.3">
      <c r="A9" s="374"/>
      <c r="B9" s="377"/>
      <c r="C9" s="380"/>
      <c r="D9" s="382"/>
      <c r="E9" s="385"/>
      <c r="F9" s="390"/>
      <c r="G9" s="99" t="s">
        <v>77</v>
      </c>
      <c r="H9" s="100" t="s">
        <v>78</v>
      </c>
      <c r="I9" s="392" t="s">
        <v>79</v>
      </c>
      <c r="J9" s="394" t="s">
        <v>80</v>
      </c>
      <c r="K9" s="388"/>
    </row>
    <row r="10" spans="1:12" x14ac:dyDescent="0.3">
      <c r="A10" s="374"/>
      <c r="B10" s="377"/>
      <c r="C10" s="380"/>
      <c r="D10" s="382"/>
      <c r="E10" s="385"/>
      <c r="F10" s="390"/>
      <c r="G10" s="101" t="s">
        <v>81</v>
      </c>
      <c r="H10" s="102" t="s">
        <v>81</v>
      </c>
      <c r="I10" s="393"/>
      <c r="J10" s="395"/>
      <c r="K10" s="388"/>
    </row>
    <row r="11" spans="1:12" x14ac:dyDescent="0.3">
      <c r="A11" s="374"/>
      <c r="B11" s="377"/>
      <c r="C11" s="380"/>
      <c r="D11" s="382"/>
      <c r="E11" s="385"/>
      <c r="F11" s="390"/>
      <c r="G11" s="103">
        <v>100</v>
      </c>
      <c r="H11" s="104">
        <v>99.6</v>
      </c>
      <c r="I11" s="105">
        <f>-((($H$11*$E$8)/$G$11)-$E$8)</f>
        <v>2.8799999999999955</v>
      </c>
      <c r="J11" s="106">
        <v>0</v>
      </c>
      <c r="K11" s="388"/>
    </row>
    <row r="12" spans="1:12" x14ac:dyDescent="0.3">
      <c r="A12" s="374"/>
      <c r="B12" s="377"/>
      <c r="C12" s="380"/>
      <c r="D12" s="382"/>
      <c r="E12" s="385"/>
      <c r="F12" s="390"/>
      <c r="G12" s="107">
        <v>99.59</v>
      </c>
      <c r="H12" s="104">
        <v>99.4</v>
      </c>
      <c r="I12" s="105">
        <f>-((($H$12*$E$8)/$G$11)-$E$8)</f>
        <v>4.32000000000005</v>
      </c>
      <c r="J12" s="108">
        <v>0.1</v>
      </c>
      <c r="K12" s="388"/>
    </row>
    <row r="13" spans="1:12" x14ac:dyDescent="0.3">
      <c r="A13" s="374"/>
      <c r="B13" s="377"/>
      <c r="C13" s="380"/>
      <c r="D13" s="382"/>
      <c r="E13" s="385"/>
      <c r="F13" s="390"/>
      <c r="G13" s="103">
        <v>99.39</v>
      </c>
      <c r="H13" s="109">
        <v>99.2</v>
      </c>
      <c r="I13" s="105">
        <f>-((($H$13*$E$8)/$G$11)-$E$8)</f>
        <v>5.7599999999999909</v>
      </c>
      <c r="J13" s="108">
        <v>0.15</v>
      </c>
      <c r="K13" s="388"/>
      <c r="L13" s="146"/>
    </row>
    <row r="14" spans="1:12" x14ac:dyDescent="0.3">
      <c r="A14" s="374"/>
      <c r="B14" s="377"/>
      <c r="C14" s="380"/>
      <c r="D14" s="382"/>
      <c r="E14" s="385"/>
      <c r="F14" s="390"/>
      <c r="G14" s="103">
        <v>99.19</v>
      </c>
      <c r="H14" s="109">
        <v>99</v>
      </c>
      <c r="I14" s="105">
        <f>-((($H$14*$E$8)/$G$11)-$E$8)</f>
        <v>7.2000000000000455</v>
      </c>
      <c r="J14" s="108">
        <v>0.2</v>
      </c>
      <c r="K14" s="388"/>
    </row>
    <row r="15" spans="1:12" ht="15" thickBot="1" x14ac:dyDescent="0.35">
      <c r="A15" s="374"/>
      <c r="B15" s="377"/>
      <c r="C15" s="380"/>
      <c r="D15" s="382"/>
      <c r="E15" s="385"/>
      <c r="F15" s="390"/>
      <c r="G15" s="396" t="s">
        <v>175</v>
      </c>
      <c r="H15" s="397"/>
      <c r="I15" s="397"/>
      <c r="J15" s="110">
        <v>0.3</v>
      </c>
      <c r="K15" s="388"/>
    </row>
    <row r="16" spans="1:12" ht="15" thickBot="1" x14ac:dyDescent="0.35">
      <c r="A16" s="375"/>
      <c r="B16" s="378"/>
      <c r="C16" s="381"/>
      <c r="D16" s="383"/>
      <c r="E16" s="386"/>
      <c r="F16" s="391"/>
      <c r="G16" s="398"/>
      <c r="H16" s="398"/>
      <c r="I16" s="398"/>
      <c r="J16" s="398"/>
      <c r="K16" s="389"/>
    </row>
    <row r="17" spans="1:10" ht="15.75" customHeight="1" thickBot="1" x14ac:dyDescent="0.35">
      <c r="A17" s="399">
        <v>2</v>
      </c>
      <c r="B17" s="402" t="s">
        <v>85</v>
      </c>
      <c r="C17" s="405" t="s">
        <v>86</v>
      </c>
      <c r="D17" s="405" t="s">
        <v>87</v>
      </c>
      <c r="E17" s="405" t="s">
        <v>88</v>
      </c>
      <c r="F17" s="410"/>
      <c r="G17" s="411"/>
      <c r="H17" s="411"/>
      <c r="I17" s="411"/>
      <c r="J17" s="412"/>
    </row>
    <row r="18" spans="1:10" ht="15" customHeight="1" x14ac:dyDescent="0.3">
      <c r="A18" s="400"/>
      <c r="B18" s="403"/>
      <c r="C18" s="380"/>
      <c r="D18" s="380"/>
      <c r="E18" s="380"/>
      <c r="F18" s="413"/>
      <c r="G18" s="111" t="s">
        <v>77</v>
      </c>
      <c r="H18" s="112" t="s">
        <v>78</v>
      </c>
      <c r="I18" s="414" t="s">
        <v>80</v>
      </c>
      <c r="J18" s="416"/>
    </row>
    <row r="19" spans="1:10" x14ac:dyDescent="0.3">
      <c r="A19" s="400"/>
      <c r="B19" s="403"/>
      <c r="C19" s="380"/>
      <c r="D19" s="380"/>
      <c r="E19" s="380"/>
      <c r="F19" s="413"/>
      <c r="G19" s="113" t="s">
        <v>81</v>
      </c>
      <c r="H19" s="114" t="s">
        <v>81</v>
      </c>
      <c r="I19" s="415"/>
      <c r="J19" s="416"/>
    </row>
    <row r="20" spans="1:10" x14ac:dyDescent="0.3">
      <c r="A20" s="400"/>
      <c r="B20" s="403"/>
      <c r="C20" s="380"/>
      <c r="D20" s="380"/>
      <c r="E20" s="380"/>
      <c r="F20" s="413"/>
      <c r="G20" s="126">
        <v>0</v>
      </c>
      <c r="H20" s="115">
        <v>2</v>
      </c>
      <c r="I20" s="116">
        <v>0</v>
      </c>
      <c r="J20" s="416"/>
    </row>
    <row r="21" spans="1:10" x14ac:dyDescent="0.3">
      <c r="A21" s="400"/>
      <c r="B21" s="403"/>
      <c r="C21" s="380"/>
      <c r="D21" s="380"/>
      <c r="E21" s="380"/>
      <c r="F21" s="413"/>
      <c r="G21" s="117">
        <v>2.0099999999999998</v>
      </c>
      <c r="H21" s="115">
        <v>3</v>
      </c>
      <c r="I21" s="118">
        <v>1E-3</v>
      </c>
      <c r="J21" s="416"/>
    </row>
    <row r="22" spans="1:10" x14ac:dyDescent="0.3">
      <c r="A22" s="400"/>
      <c r="B22" s="403"/>
      <c r="C22" s="380"/>
      <c r="D22" s="380"/>
      <c r="E22" s="380"/>
      <c r="F22" s="413"/>
      <c r="G22" s="119">
        <v>4.01</v>
      </c>
      <c r="H22" s="120">
        <v>5</v>
      </c>
      <c r="I22" s="121">
        <v>3.0000000000000001E-3</v>
      </c>
      <c r="J22" s="416"/>
    </row>
    <row r="23" spans="1:10" ht="15" thickBot="1" x14ac:dyDescent="0.35">
      <c r="A23" s="400"/>
      <c r="B23" s="403"/>
      <c r="C23" s="380"/>
      <c r="D23" s="380"/>
      <c r="E23" s="380"/>
      <c r="F23" s="413"/>
      <c r="G23" s="417" t="s">
        <v>89</v>
      </c>
      <c r="H23" s="418"/>
      <c r="I23" s="122">
        <v>5.0000000000000001E-3</v>
      </c>
      <c r="J23" s="416"/>
    </row>
    <row r="24" spans="1:10" x14ac:dyDescent="0.3">
      <c r="A24" s="401"/>
      <c r="B24" s="404"/>
      <c r="C24" s="406"/>
      <c r="D24" s="406"/>
      <c r="E24" s="406"/>
      <c r="F24" s="407"/>
      <c r="G24" s="408"/>
      <c r="H24" s="408"/>
      <c r="I24" s="408"/>
      <c r="J24" s="409"/>
    </row>
    <row r="25" spans="1:10" ht="15.75" customHeight="1" x14ac:dyDescent="0.3">
      <c r="A25" s="401">
        <v>3</v>
      </c>
      <c r="B25" s="380" t="s">
        <v>90</v>
      </c>
      <c r="C25" s="380" t="s">
        <v>91</v>
      </c>
      <c r="D25" s="380" t="s">
        <v>92</v>
      </c>
      <c r="E25" s="421" t="s">
        <v>88</v>
      </c>
      <c r="F25" s="424"/>
      <c r="G25" s="423"/>
      <c r="H25" s="423"/>
      <c r="I25" s="423"/>
      <c r="J25" s="424"/>
    </row>
    <row r="26" spans="1:10" ht="15" customHeight="1" x14ac:dyDescent="0.3">
      <c r="A26" s="419"/>
      <c r="B26" s="380"/>
      <c r="C26" s="380"/>
      <c r="D26" s="380"/>
      <c r="E26" s="421"/>
      <c r="F26" s="407"/>
      <c r="G26" s="123" t="s">
        <v>77</v>
      </c>
      <c r="H26" s="123" t="s">
        <v>78</v>
      </c>
      <c r="I26" s="425" t="s">
        <v>80</v>
      </c>
      <c r="J26" s="426"/>
    </row>
    <row r="27" spans="1:10" x14ac:dyDescent="0.3">
      <c r="A27" s="419"/>
      <c r="B27" s="380"/>
      <c r="C27" s="380"/>
      <c r="D27" s="380"/>
      <c r="E27" s="421"/>
      <c r="F27" s="407"/>
      <c r="G27" s="114" t="s">
        <v>81</v>
      </c>
      <c r="H27" s="114" t="s">
        <v>81</v>
      </c>
      <c r="I27" s="425"/>
      <c r="J27" s="426"/>
    </row>
    <row r="28" spans="1:10" x14ac:dyDescent="0.3">
      <c r="A28" s="419"/>
      <c r="B28" s="380"/>
      <c r="C28" s="380"/>
      <c r="D28" s="380"/>
      <c r="E28" s="421"/>
      <c r="F28" s="407"/>
      <c r="G28" s="127">
        <v>0</v>
      </c>
      <c r="H28" s="115">
        <v>2</v>
      </c>
      <c r="I28" s="124">
        <v>0</v>
      </c>
      <c r="J28" s="426"/>
    </row>
    <row r="29" spans="1:10" x14ac:dyDescent="0.3">
      <c r="A29" s="419"/>
      <c r="B29" s="380"/>
      <c r="C29" s="380"/>
      <c r="D29" s="380"/>
      <c r="E29" s="421"/>
      <c r="F29" s="407"/>
      <c r="G29" s="115">
        <v>2.0099999999999998</v>
      </c>
      <c r="H29" s="115">
        <v>3</v>
      </c>
      <c r="I29" s="125">
        <v>1E-3</v>
      </c>
      <c r="J29" s="426"/>
    </row>
    <row r="30" spans="1:10" x14ac:dyDescent="0.3">
      <c r="A30" s="419"/>
      <c r="B30" s="380"/>
      <c r="C30" s="380"/>
      <c r="D30" s="380"/>
      <c r="E30" s="421"/>
      <c r="F30" s="407"/>
      <c r="G30" s="115">
        <v>4.01</v>
      </c>
      <c r="H30" s="115">
        <v>5</v>
      </c>
      <c r="I30" s="125">
        <v>3.0000000000000001E-3</v>
      </c>
      <c r="J30" s="426"/>
    </row>
    <row r="31" spans="1:10" x14ac:dyDescent="0.3">
      <c r="A31" s="419"/>
      <c r="B31" s="380"/>
      <c r="C31" s="380"/>
      <c r="D31" s="380"/>
      <c r="E31" s="421"/>
      <c r="F31" s="407"/>
      <c r="G31" s="427" t="s">
        <v>93</v>
      </c>
      <c r="H31" s="427"/>
      <c r="I31" s="125">
        <v>5.0000000000000001E-3</v>
      </c>
      <c r="J31" s="426"/>
    </row>
    <row r="32" spans="1:10" ht="15" thickBot="1" x14ac:dyDescent="0.35">
      <c r="A32" s="420"/>
      <c r="B32" s="380"/>
      <c r="C32" s="380"/>
      <c r="D32" s="380"/>
      <c r="E32" s="421"/>
      <c r="F32" s="422"/>
      <c r="G32" s="423"/>
      <c r="H32" s="423"/>
      <c r="I32" s="423"/>
      <c r="J32" s="422"/>
    </row>
  </sheetData>
  <sheetProtection algorithmName="SHA-512" hashValue="grJn6MDKqi5zbhg9f6FzO2nbLH2rb2J66A+14szhi26mZSpZZQK42CLQ2YTgK4ugMAjIdnpzJGKJM1/XEc61SQ==" saltValue="5VZi5YsFwJM/gbyowQ4rJA==" spinCount="100000" sheet="1" objects="1" scenarios="1"/>
  <mergeCells count="38">
    <mergeCell ref="F32:J32"/>
    <mergeCell ref="F25:J25"/>
    <mergeCell ref="F26:F31"/>
    <mergeCell ref="I26:I27"/>
    <mergeCell ref="J26:J31"/>
    <mergeCell ref="G31:H31"/>
    <mergeCell ref="A25:A32"/>
    <mergeCell ref="B25:B32"/>
    <mergeCell ref="C25:C32"/>
    <mergeCell ref="D25:D32"/>
    <mergeCell ref="E25:E32"/>
    <mergeCell ref="F24:J24"/>
    <mergeCell ref="F17:J17"/>
    <mergeCell ref="F18:F23"/>
    <mergeCell ref="I18:I19"/>
    <mergeCell ref="J18:J23"/>
    <mergeCell ref="G23:H23"/>
    <mergeCell ref="A17:A24"/>
    <mergeCell ref="B17:B24"/>
    <mergeCell ref="C17:C24"/>
    <mergeCell ref="D17:D24"/>
    <mergeCell ref="E17:E24"/>
    <mergeCell ref="A1:K5"/>
    <mergeCell ref="A6:K6"/>
    <mergeCell ref="A7:B7"/>
    <mergeCell ref="F7:K7"/>
    <mergeCell ref="A8:A16"/>
    <mergeCell ref="B8:B16"/>
    <mergeCell ref="C8:C16"/>
    <mergeCell ref="D8:D16"/>
    <mergeCell ref="E8:E16"/>
    <mergeCell ref="F8:J8"/>
    <mergeCell ref="K8:K16"/>
    <mergeCell ref="F9:F16"/>
    <mergeCell ref="I9:I10"/>
    <mergeCell ref="J9:J10"/>
    <mergeCell ref="G15:I15"/>
    <mergeCell ref="G16:J16"/>
  </mergeCells>
  <pageMargins left="0.70866141732283472" right="0.70866141732283472" top="0.74803149606299213" bottom="0.74803149606299213" header="0.31496062992125984" footer="0.31496062992125984"/>
  <pageSetup scale="7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E03D432ACE19F4884CEF4A882D52EED" ma:contentTypeVersion="12" ma:contentTypeDescription="Crear nuevo documento." ma:contentTypeScope="" ma:versionID="acf81d694ba17695323c1d4e33ba2001">
  <xsd:schema xmlns:xsd="http://www.w3.org/2001/XMLSchema" xmlns:xs="http://www.w3.org/2001/XMLSchema" xmlns:p="http://schemas.microsoft.com/office/2006/metadata/properties" xmlns:ns3="4a51eb1e-183f-4db8-afd1-2ac0a1fd70ec" xmlns:ns4="fbee96be-5329-4bcb-8b36-ba7b48fee357" targetNamespace="http://schemas.microsoft.com/office/2006/metadata/properties" ma:root="true" ma:fieldsID="7aec45925664c061e8260d61899707d4" ns3:_="" ns4:_="">
    <xsd:import namespace="4a51eb1e-183f-4db8-afd1-2ac0a1fd70ec"/>
    <xsd:import namespace="fbee96be-5329-4bcb-8b36-ba7b48fee35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1eb1e-183f-4db8-afd1-2ac0a1fd70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ee96be-5329-4bcb-8b36-ba7b48fee35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94A3F-BB4D-40A3-92E9-C5EF2E737D3C}">
  <ds:schemaRefs>
    <ds:schemaRef ds:uri="http://schemas.microsoft.com/sharepoint/v3/contenttype/forms"/>
  </ds:schemaRefs>
</ds:datastoreItem>
</file>

<file path=customXml/itemProps2.xml><?xml version="1.0" encoding="utf-8"?>
<ds:datastoreItem xmlns:ds="http://schemas.openxmlformats.org/officeDocument/2006/customXml" ds:itemID="{06F2505B-2A30-4770-B974-8DF559E227FA}">
  <ds:schemaRefs>
    <ds:schemaRef ds:uri="4a51eb1e-183f-4db8-afd1-2ac0a1fd70ec"/>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fbee96be-5329-4bcb-8b36-ba7b48fee357"/>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76317F7D-D523-4B35-A18F-945D211700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1eb1e-183f-4db8-afd1-2ac0a1fd70ec"/>
    <ds:schemaRef ds:uri="fbee96be-5329-4bcb-8b36-ba7b48fee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EMR </vt:lpstr>
      <vt:lpstr>RTG</vt:lpstr>
      <vt:lpstr>TalentoHumano</vt:lpstr>
      <vt:lpstr>Experiencia</vt:lpstr>
      <vt:lpstr>Certificaciones</vt:lpstr>
      <vt:lpstr>ANS</vt:lpstr>
      <vt:lpstr>Certificaciones!Área_de_impresión</vt:lpstr>
      <vt:lpstr>'EMR '!Área_de_impresión</vt:lpstr>
      <vt:lpstr>Experiencia!Área_de_impresión</vt:lpstr>
      <vt:lpstr>RTG!Área_de_impresión</vt:lpstr>
      <vt:lpstr>TalentoHumano!Área_de_impresión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Dahana Gutierrez Luna</dc:creator>
  <cp:keywords/>
  <dc:description/>
  <cp:lastModifiedBy>Jennifer Dahana Gutierrez Luna</cp:lastModifiedBy>
  <cp:revision/>
  <dcterms:created xsi:type="dcterms:W3CDTF">2020-08-28T09:53:12Z</dcterms:created>
  <dcterms:modified xsi:type="dcterms:W3CDTF">2020-10-20T18:27:20Z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0x010100AE03D432ACE19F4884CEF4A882D52EED</vt:lpwstr>
  </property>
</Properties>
</file>