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lmartinez\Downloads\"/>
    </mc:Choice>
  </mc:AlternateContent>
  <xr:revisionPtr revIDLastSave="0" documentId="13_ncr:1_{CEC036BC-B6BE-48AE-9CD3-C66EECFFC1D3}" xr6:coauthVersionLast="45" xr6:coauthVersionMax="45" xr10:uidLastSave="{00000000-0000-0000-0000-000000000000}"/>
  <bookViews>
    <workbookView xWindow="-110" yWindow="-110" windowWidth="19420" windowHeight="10420" tabRatio="905" activeTab="5" xr2:uid="{00000000-000D-0000-FFFF-FFFF00000000}"/>
  </bookViews>
  <sheets>
    <sheet name="Indice" sheetId="15" r:id="rId1"/>
    <sheet name="EMR" sheetId="27" r:id="rId2"/>
    <sheet name="RTG" sheetId="26" r:id="rId3"/>
    <sheet name="Talento Humano" sheetId="21" r:id="rId4"/>
    <sheet name="Experiencia" sheetId="11" r:id="rId5"/>
    <sheet name="Licenciamiento" sheetId="24" r:id="rId6"/>
    <sheet name="Certificaciones" sheetId="25" r:id="rId7"/>
  </sheets>
  <definedNames>
    <definedName name="_xlnm.Print_Area" localSheetId="6">Certificaciones!$A$1:$F$28</definedName>
    <definedName name="_xlnm.Print_Area" localSheetId="4">Experiencia!$A$1:$J$37</definedName>
    <definedName name="_xlnm.Print_Area" localSheetId="3">'Talento Humano'!$A$1:$K$33</definedName>
    <definedName name="Z_77337186_7B91_4AA7_8A9B_A289906DCABD_.wvu.PrintArea" localSheetId="4" hidden="1">Experiencia!$A$1:$J$37</definedName>
  </definedNames>
  <calcPr calcId="191029"/>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7" i="27" l="1"/>
  <c r="A158" i="27" s="1"/>
  <c r="E134" i="27"/>
  <c r="E133" i="27"/>
  <c r="B133" i="27"/>
  <c r="E128" i="27"/>
  <c r="B127" i="27"/>
  <c r="E127" i="27" s="1"/>
  <c r="B100" i="27"/>
  <c r="E99" i="27"/>
  <c r="B98" i="27"/>
  <c r="E98" i="27" s="1"/>
  <c r="E84" i="27"/>
  <c r="B83" i="27"/>
  <c r="E83" i="27" s="1"/>
  <c r="E80" i="27"/>
  <c r="E75" i="27"/>
  <c r="E74" i="27"/>
  <c r="E67" i="27"/>
  <c r="E66" i="27"/>
  <c r="B66" i="27"/>
  <c r="E54" i="27"/>
  <c r="B53" i="27"/>
  <c r="E47" i="27"/>
  <c r="B46" i="27"/>
  <c r="A36" i="27"/>
  <c r="A37" i="27" s="1"/>
  <c r="A38" i="27" s="1"/>
  <c r="A39" i="27" s="1"/>
  <c r="A40" i="27" s="1"/>
  <c r="A41" i="27" s="1"/>
  <c r="A42" i="27" s="1"/>
  <c r="A43" i="27" s="1"/>
  <c r="A44" i="27" s="1"/>
  <c r="A45" i="27" s="1"/>
  <c r="A29" i="27"/>
  <c r="A30" i="27" s="1"/>
  <c r="A31" i="27" s="1"/>
  <c r="A32" i="27" s="1"/>
  <c r="A33" i="27" s="1"/>
  <c r="A28" i="27"/>
  <c r="E26" i="27"/>
  <c r="B25" i="27"/>
  <c r="A12" i="27"/>
  <c r="A13" i="27" s="1"/>
  <c r="A14" i="27" s="1"/>
  <c r="A15" i="27" s="1"/>
  <c r="A16" i="27" s="1"/>
  <c r="A17" i="27" s="1"/>
  <c r="A18" i="27" s="1"/>
  <c r="A19" i="27" s="1"/>
  <c r="A20" i="27" s="1"/>
  <c r="A21" i="27" s="1"/>
  <c r="A22" i="27" s="1"/>
  <c r="A23" i="27" s="1"/>
  <c r="A24" i="27" s="1"/>
  <c r="A11" i="27"/>
  <c r="E10" i="27"/>
  <c r="B9" i="27"/>
  <c r="A37" i="26"/>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00000000-0006-0000-0400-000001000000}">
      <text>
        <r>
          <rPr>
            <b/>
            <sz val="9"/>
            <color indexed="81"/>
            <rFont val="Tahoma"/>
            <family val="2"/>
          </rPr>
          <t>E=excelente
B=bueno
R=regular
M=malo</t>
        </r>
      </text>
    </comment>
    <comment ref="D8" authorId="1" shapeId="0" xr:uid="{00000000-0006-0000-0400-000002000000}">
      <text>
        <r>
          <rPr>
            <b/>
            <sz val="9"/>
            <color indexed="81"/>
            <rFont val="Tahoma"/>
            <family val="2"/>
          </rPr>
          <t>G= Gobierno
P= Privado</t>
        </r>
      </text>
    </comment>
  </commentList>
</comments>
</file>

<file path=xl/sharedStrings.xml><?xml version="1.0" encoding="utf-8"?>
<sst xmlns="http://schemas.openxmlformats.org/spreadsheetml/2006/main" count="482" uniqueCount="357">
  <si>
    <t>ITEM</t>
  </si>
  <si>
    <t>EMR-###</t>
  </si>
  <si>
    <t xml:space="preserve"> </t>
  </si>
  <si>
    <t>ESPECIFICACIONES OFERTADAS</t>
  </si>
  <si>
    <t>MARCA Y REFERENCIA</t>
  </si>
  <si>
    <t>CARACTERÍSTICAS TÉCNICAS 
QUE SE OFERTAN</t>
  </si>
  <si>
    <t>NÚMERO FOLIO</t>
  </si>
  <si>
    <t>Registre la marca y la referencia exacta que se oferta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</si>
  <si>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</si>
  <si>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</si>
  <si>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</si>
  <si>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</si>
  <si>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</si>
  <si>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</si>
  <si>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</si>
  <si>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</si>
  <si>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</si>
  <si>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</si>
  <si>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</si>
  <si>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</si>
  <si>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</si>
  <si>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</si>
  <si>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</si>
  <si>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</si>
  <si>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</si>
  <si>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</si>
  <si>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</si>
  <si>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 xml:space="preserve">ITEM </t>
  </si>
  <si>
    <t>CUMPLE</t>
  </si>
  <si>
    <t>NO CUMPLE</t>
  </si>
  <si>
    <t>registre # folios en la oferta que explican este contenido</t>
  </si>
  <si>
    <t>Al terminar el contrato, contribuir a la liquidación del mismo.</t>
  </si>
  <si>
    <t>OBLIGACIONES ESPECIFICAS</t>
  </si>
  <si>
    <t>ANEXO TECNICO</t>
  </si>
  <si>
    <t>ANEXO REQUISITOS TECNICOS GENERALES</t>
  </si>
  <si>
    <t>ANEXO EXPERIENCIA</t>
  </si>
  <si>
    <t>ESPEFICICACIONES MÍNIMAS REQUERIDAS</t>
  </si>
  <si>
    <t>REQUISITOS TECNICOS GENERALES</t>
  </si>
  <si>
    <t>OBLIGACIONES ESPECIFICAS EXIGIBLES.</t>
  </si>
  <si>
    <t>El contratista deberá acatar las recomendaciones de los supervisores designados por la Dirección General del Instituto.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</si>
  <si>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</si>
  <si>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Certificaciones</t>
  </si>
  <si>
    <t xml:space="preserve">COMPAÑÍA PROPONENTE: </t>
  </si>
  <si>
    <t>El contratista deberá garantizar el cumplimiento de las Especificaciones Técnicas (EMR) y servicios descritos en la hoja (EMR).</t>
  </si>
  <si>
    <t>FOLIO</t>
  </si>
  <si>
    <t>Nombre de la Hoja</t>
  </si>
  <si>
    <t>Descripción</t>
  </si>
  <si>
    <t>Diligenciar por parte del oferente</t>
  </si>
  <si>
    <t xml:space="preserve">EMR </t>
  </si>
  <si>
    <t>Especificaciones Mínima requeridas de Hardware</t>
  </si>
  <si>
    <t>SI</t>
  </si>
  <si>
    <t xml:space="preserve">Experiencia del proponente </t>
  </si>
  <si>
    <t>RTG</t>
  </si>
  <si>
    <t xml:space="preserve">Requerimientos Técnicos Generales </t>
  </si>
  <si>
    <t>Alta disponibilidad</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</si>
  <si>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</si>
  <si>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Se deberá garantizar que todos los equipos y elementos a suministrar, serán nuevos y de primera calidad. No se aceptan equipos refurbished o de segunda mano</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</si>
  <si>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</si>
  <si>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</si>
  <si>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contratista tendrá la obligación de reparar cualquier daño que ocurra en el lugar de ejecución del contrato por causas imputables al mismo o a cualquiera de sus empleados.</t>
  </si>
  <si>
    <t>El contratista deberá realizar una transmisión de conocimiento al equipo de administración de la infraestructura del INC, o a quien se designe para ello, y trabajará en coordinación con dicho equipo.</t>
  </si>
  <si>
    <t>Semanalmente el Contratista deberá presentar los informes de avance del proyecto en reunión de seguimiento concertada para tal efecto.</t>
  </si>
  <si>
    <t>Cant</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</si>
  <si>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</si>
  <si>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</si>
  <si>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cronograma acordado podrá incluir labores nocturnas y de fin de semana por parte del contratista con el fin de reducir la afectación de la operación y cumplir el cronograma.</t>
  </si>
  <si>
    <t>ACTIVIDADES GENERALES</t>
  </si>
  <si>
    <t>ACTIVIDADES GENERALES EXIGIBLES</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</si>
  <si>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</si>
  <si>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</si>
  <si>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</si>
  <si>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</si>
  <si>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</si>
  <si>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</si>
  <si>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</si>
  <si>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</si>
  <si>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</si>
  <si>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</si>
  <si>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</si>
  <si>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</si>
  <si>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</si>
  <si>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</si>
  <si>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</si>
  <si>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El almacenamiento debe tener la funcionalidad de Compresión y Deduplicación en toda su capacidad </t>
  </si>
  <si>
    <t>Puerto Ethernet RJ 45 Administración.</t>
  </si>
  <si>
    <t>El almacenamiento debe brindar un nivel de visibilidad, de su entorno en un único panel</t>
  </si>
  <si>
    <t xml:space="preserve">El almacenamiento ofrecido debe tener por lo menos 192 GB en cache. No se aceptan porciones de Flash </t>
  </si>
  <si>
    <t xml:space="preserve"> El Almacenamiento debe soportar Encripción</t>
  </si>
  <si>
    <t>Conectividad</t>
  </si>
  <si>
    <t>Conectividad LAN</t>
  </si>
  <si>
    <t>Conectividad SAN</t>
  </si>
  <si>
    <t>Min 24 Puertos de   16 Gb  o 32 Gb  cantidad (2)</t>
  </si>
  <si>
    <t>Se deben inlcuir el 100% de cables, fibras, transerivers necesarios.</t>
  </si>
  <si>
    <t>CONVOCATORIA PÚBLICA No xx-2020</t>
  </si>
  <si>
    <t>Ofrecer el 100% del hardware , software y servcios NECESARIOS PARA LA REVONACION TECNOLOGICA DESCRITA  conforme al anexo tecnico.</t>
  </si>
  <si>
    <t>SERVICIOS : la propuesta debera considerar el 100% de los servicios necesarios para la instalacion, configuracion, del hardware, software, comunicaciones y en general sobre el 100% de la solucion entregada.</t>
  </si>
  <si>
    <t>SERVICIOS : la propuesta debera considerar el 100% de los servicios necesarios para la instalacion, configuracion, del hardware, software, comunicaciones y en general sobre el 100% de la solucion entregada. Conforme a la arquitectura descrita en el anexo tecnico</t>
  </si>
  <si>
    <t>SERVICIOS : la propuesta debera considerar el 100% de los servicios dejar la plataforma SAP  100% funcional como esta en la actualidad,  esto incluye que las integraciones actuales tipo HL7 y via Web Servicies permanezcan como hasta ahora.</t>
  </si>
  <si>
    <t xml:space="preserve">SERVICIOS : Todos los servicios deberan ser realizados por personal calificado </t>
  </si>
  <si>
    <t>Cumplir 100% con la arquitectura definida en el anexo tecnico</t>
  </si>
  <si>
    <t>El punto anterior inlcuye: 100% de Servidores, sistema de almacenamiento, elementos de comunicación entre los servidores, sistemas de backup,  el sistema de almacenamiento, sistema operacional, libreria de backup, 100% del software para todos sus componentes,  backup,  alta disponibilidad,  virtualizacion, administracion, servicios de migración, servicios de instalación, capacitación, rack, cables, conectores transerivers y los elementos necesarios para poner en funcionamiento todos los elementos ofertados. adicionalmente se incluyen  los demás servicios y elementos no descritos en este documento pero que sean necesarios para que el  proyecto se cumpla al 100% conforme a la experticia del oferente, y funcione correctamente como en la actualidad.</t>
  </si>
  <si>
    <t>HARDWARE:  El Hardware debera estar 100% acorde a la arquitectura  a las especificaciones tecnicas del anexo tecnico</t>
  </si>
  <si>
    <t xml:space="preserve">SOPORTE   Y GARANTIA : El fabricante deberá tener centros de servicio y soporte Onsite en Colombia a través de ingenieros y especialistas contratados directamente por el fabricante.  </t>
  </si>
  <si>
    <t>SEGURIDAD INFORMATICA: Todas las configuraciones de equipos , e instalaciones físicas, deberán estar acordes y ser compatibles con el modelo de seguridad y privacidad de la información que tiene el INC.  Así mismo deberá integrarse a la arquitectura de seguridad del INC.</t>
  </si>
  <si>
    <t xml:space="preserve">DOCUMENTACIÓN TÉCNICA. El contratista deberá entregar el 100% de la documentacion tecnica de la instalacion e implementacion de objeto contractual . </t>
  </si>
  <si>
    <t xml:space="preserve">TALENTO HUMANO: El servicio debe ser prestado y ejecutado por personal profesional y técnico calificado y con experiencia previa en la labor a desempeñar en el INC.  El INC se reserva el derecho de verificar la autenticidad de la información suministrada. </t>
  </si>
  <si>
    <t>El contratista debe cumplir con los perfiles requeridos descritos en la hoja Talento Humano documento anexo TecnicosInvitacionPublica_rt.xls</t>
  </si>
  <si>
    <t>Dar cumplimiento a las garantías y soporte pactadas de los productos y servicios ofrecidos.</t>
  </si>
  <si>
    <t>Los equipos y servcicio que se oferten deben corresponder a las especificaciones mínimas requeridas incluidas en la pestaña EMR, del documento anexo: TecnicosInvitacionPublica_rt.xlsx</t>
  </si>
  <si>
    <t xml:space="preserve">Se requiere que los equipos y el el 100%  del software  sean totalmente compatibles con el protocolo IPv6. </t>
  </si>
  <si>
    <t xml:space="preserve">Todos los equipos deberán ser dual stack IPv4 IPv6, y cumplir con las recomendaciones de compatibilidad IPV6 </t>
  </si>
  <si>
    <t>El software debe estar licenciado y autorizado su uso para el Instituto Nacional de Cancerología. Este ítem incluye sistemas operativos, herramientas de administración,  herramientas de backup, cluster, replicacion,   entre otros, para la arquitectura solicitada.</t>
  </si>
  <si>
    <t xml:space="preserve">El contratista debe garantizar la logística de suministro, instalación e implementación de todos los equipos y servicios. </t>
  </si>
  <si>
    <t>El proponente deberá incluir el diseño,  instalación, configuración y puesta en marcha de los equipos.</t>
  </si>
  <si>
    <t>Se debe garantizar agilidad en los procesos de sustitución tecnológica y calidad en los servicios  la migración de de las aplicaciones SAP .</t>
  </si>
  <si>
    <t>El Contratista deberá realizar la configuración en todos los equipos y software objeto del contrato   asociados de red</t>
  </si>
  <si>
    <t>El contratista debera entregar y configurar todas las herramientas de monitoreo de la arquitectura entregada</t>
  </si>
  <si>
    <t xml:space="preserve">Se deben incluir todos los elementos de conexión, tales como Pach Cord de  fibras ópticas, cables propietarios y cables de poder entre otros.   </t>
  </si>
  <si>
    <t>Una vez finalizada la instalación de todo el proyecto, el proponente debe entregar en medio físico y magnético el informe final  del 100% de la informacion tecnica,  que permita entender y administrar la infraestrutura con el fin de alimentar la base de conocimiento.</t>
  </si>
  <si>
    <t>El contratista deberá realizar las pruebas que corresondan para garantizar el correcto funcionamiento de la arquitectura instalada objeto del contrato.</t>
  </si>
  <si>
    <t>SERVICIOS : la propuesta debera considerar el 100% de los servicios SAP, DBA )db2) y los que sean necesarios para la migracion del sistema actual a la nueva plataforma de HW.</t>
  </si>
  <si>
    <t>SERVICIOS : la propuesta debera considerar el 100% de los servicios para implementacion y la puesta en funcionamiento de toda la arquitectura entregada.</t>
  </si>
  <si>
    <t>SERVICIOS : la propuesta debera considerar el 100% de soporte para monitorear y corregir fallas y brindar el soporte correspondiente durante 30 dias una vez se ponga en funcionamiento la nueva instalacion.  Este  monitoreo  debe ser dedicado y con disponilidad las  24 horas del dia.</t>
  </si>
  <si>
    <t>LICENCIAMIENTO:  La propuesta debera inlcuir el 100% de licenciamiento para la solucuion entre los que se encuentran,  sistema Operativo, vitualizacion, solucion de backup, cluster de HA, replicacion, herramientas de adminstracion entre otros y el licenciamiento  que sea necesaria para el funcionamiento de acuerdo a la arquitectura descrita.</t>
  </si>
  <si>
    <t xml:space="preserve">Los componentes  del hardware y software debera considerar el dual stack  protcolo IPV4 - IPV6. </t>
  </si>
  <si>
    <t>Con la presentación de su propuesta, el Contratista entiende y acepta que el costo total propuesto es el valor máximo que pagará el INC durante la ejecución del contrato, como pago por los bienes y  servicios, bajo las condiciones y cobertura de los mismos consignados en los Anexos TecnicosInvitacionPublica_rt.xlsx y CostosInvitacionPublica_rt.xlsx.</t>
  </si>
  <si>
    <t>LICENCIAMIENTO: El licenciamiento del sistema operativo debera permitir la instalacion del sistema actual SAP - db2  y la futura migracion SAP - HANA</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</si>
  <si>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</si>
  <si>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</si>
  <si>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</si>
  <si>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</si>
  <si>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</si>
  <si>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</si>
  <si>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</si>
  <si>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</si>
  <si>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</si>
  <si>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</si>
  <si>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</si>
  <si>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</si>
  <si>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</si>
  <si>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</si>
  <si>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</si>
  <si>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</si>
  <si>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</si>
  <si>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</si>
  <si>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</si>
  <si>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</si>
  <si>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</si>
  <si>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</si>
  <si>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</si>
  <si>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</si>
  <si>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El sistema SAP debera entregarse 100% en funcionamineto,  con buenos tiempos de respuesta, como esta actualmente y con prueba de backup y recovery.</t>
  </si>
  <si>
    <t>Las versiones de software instaladas para todos los componentes de la solucion deberan ser  versiones recientes previa verificacion de compatibilidades en todo sentido.</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</si>
  <si>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</si>
  <si>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</si>
  <si>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</si>
  <si>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</si>
  <si>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</si>
  <si>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</si>
  <si>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</si>
  <si>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</si>
  <si>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</si>
  <si>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</si>
  <si>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</si>
  <si>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</si>
  <si>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</si>
  <si>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</si>
  <si>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</si>
  <si>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</si>
  <si>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</si>
  <si>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</si>
  <si>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</si>
  <si>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</si>
  <si>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</si>
  <si>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El contratista debere entregar en funcionamineto de CRD conforme a las especificaciones y tiempos definidos en el EMR</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</si>
  <si>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</si>
  <si>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</si>
  <si>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</si>
  <si>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</si>
  <si>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</si>
  <si>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</si>
  <si>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</si>
  <si>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</si>
  <si>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</si>
  <si>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</si>
  <si>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</si>
  <si>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</si>
  <si>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</si>
  <si>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</si>
  <si>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</si>
  <si>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</si>
  <si>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</si>
  <si>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EMR-11</t>
  </si>
  <si>
    <t xml:space="preserve"> Licenciamiento Software y firmware de Servidores</t>
  </si>
  <si>
    <t>El contartista debera incluir garantia y soporte 7 * 24  * 4  por 3 años de toda  las solcuion entregada</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</si>
  <si>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</si>
  <si>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</si>
  <si>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</si>
  <si>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</si>
  <si>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</si>
  <si>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</si>
  <si>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</si>
  <si>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</si>
  <si>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</si>
  <si>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</si>
  <si>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</si>
  <si>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</si>
  <si>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</si>
  <si>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</si>
  <si>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</si>
  <si>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</si>
  <si>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</si>
  <si>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</si>
  <si>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</si>
  <si>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</si>
  <si>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</si>
  <si>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</si>
  <si>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</si>
  <si>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</si>
  <si>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Tipo</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</si>
  <si>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</si>
  <si>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</si>
  <si>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</si>
  <si>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</si>
  <si>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</si>
  <si>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</si>
  <si>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</si>
  <si>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</si>
  <si>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</si>
  <si>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</si>
  <si>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</si>
  <si>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</si>
  <si>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</si>
  <si>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SISTEMA DE CONECTIVIDAD</t>
  </si>
  <si>
    <t>6.2</t>
  </si>
  <si>
    <t>BIENES Y SERVICIOS</t>
  </si>
  <si>
    <t xml:space="preserve">No se acepta tecnlogia de discos rotacionales </t>
  </si>
  <si>
    <t xml:space="preserve">Sistema de Almacenamiento  Tipo All Flash y/o NVme de ultima Generacion. </t>
  </si>
  <si>
    <t>Licenciamiento,  ilimitado de toda la funcionalidad de software requerida esto son:  snapshots, deduplicacion, compresion, replicas locales y remotas y thin provisioning</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</si>
  <si>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</si>
  <si>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</si>
  <si>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</si>
  <si>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</si>
  <si>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</si>
  <si>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</si>
  <si>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</si>
  <si>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</si>
  <si>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</si>
  <si>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</si>
  <si>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LICENCIAMIENTO:   las licencias de uso del HW / software que se oferte debe estar licenciado y autorizado uso  exclusivo del el Instituto Nacional de Cancerología.</t>
  </si>
  <si>
    <t>SERVICIOS: La infraestructura fisica en su totalidad debera ser instalada por el fabricante</t>
  </si>
  <si>
    <t>ANEXO TALENTO HUMANO</t>
  </si>
  <si>
    <t>EVALUACIÓN REQUISITOS EXIGIBLES</t>
  </si>
  <si>
    <t>PERFIL REQUERIDO</t>
  </si>
  <si>
    <t>Perfil</t>
  </si>
  <si>
    <t>Conocimientos relacionados</t>
  </si>
  <si>
    <t>Tiempo experiencia a certificar</t>
  </si>
  <si>
    <t>Cantidad</t>
  </si>
  <si>
    <t>Cumple o No cumple</t>
  </si>
  <si>
    <t>TALENTO HUMANO</t>
  </si>
  <si>
    <t xml:space="preserve"> Ingeniero</t>
  </si>
  <si>
    <t>Un (1) profesional Graduado en Ingeniería de Sistemas y/o Ingeniería Electrónica / Telecomunicaciones.</t>
  </si>
  <si>
    <t>tres (3)  años o más años.</t>
  </si>
  <si>
    <t>CONVOCATORIA PÚBLICA N° XXX - 2020</t>
  </si>
  <si>
    <t>Especialización en gerencia de proyectos (Puede validarse con Certificado PMP)</t>
  </si>
  <si>
    <t xml:space="preserve">Un (1) profesional Graduado en Ingeniería de Sistemas y/o Ingeniería Electrónica / Telecomunicaciones. </t>
  </si>
  <si>
    <t>Gerencia de Proyectos</t>
  </si>
  <si>
    <t>cinco (5) o más años.</t>
  </si>
  <si>
    <t>Certificado en el producto de virtualización y el sistema operativo ofertado.</t>
  </si>
  <si>
    <t>Este profesional debe contar con experiencia minima de cinco años, en la gerencia de proyectos de tecnolgia</t>
  </si>
  <si>
    <t xml:space="preserve">Este profesional debe contar con experiencia certifcada en el sistema operativo y las herramientas de vrtualizacion </t>
  </si>
  <si>
    <t>conociminetos y experticia en la  configuracion y  virtualización de servidores, con el sistema operativo ofertado</t>
  </si>
  <si>
    <t>Conocimientos y experticia en Instalación y configuración del sistema de almacenamiento ofertado</t>
  </si>
  <si>
    <t xml:space="preserve">Este profesional debe contar con experiencia certifcada en el sistema de almacenamiento ofertado. </t>
  </si>
  <si>
    <t xml:space="preserve">Certificado en  solucion de almacenamiento ofertada </t>
  </si>
  <si>
    <t>tres(3 ) o más años.</t>
  </si>
  <si>
    <t xml:space="preserve">Certificado en  solucion de  backup ofertada </t>
  </si>
  <si>
    <t>Conocimientos y experticia en Instalación y configuración de la solucion de  backup ofertada</t>
  </si>
  <si>
    <t>Este profesional debe contar con experiencia certifcada en  la solucion de  backup ofertada</t>
  </si>
  <si>
    <t>Consultor SAP Basis Senior, Certificado.</t>
  </si>
  <si>
    <t>seis(6) años o mas años.</t>
  </si>
  <si>
    <t xml:space="preserve">
Acreditar experiencia mínima de  5 instalaciones y/o migraciones, o copias heterogéneas.</t>
  </si>
  <si>
    <t>Conocimientos y experticia en instalaciones y migraciones SAP</t>
  </si>
  <si>
    <t xml:space="preserve">Nota:  cada profesional solicitado debe asumir un rol de acuerdo a su experticia. Un profesional puede asumir mas de un rol, pero la instalacion debera  contar  con minimo con 4 profesionales los cuales sumados deberan cumplir con todos los perfiles solicitados con su respectiva documentacion. </t>
  </si>
  <si>
    <t>Observaciones</t>
  </si>
  <si>
    <t>Registrar # folio hoja de vida</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</si>
  <si>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</si>
  <si>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</si>
  <si>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SERVICIOS : la propuesta debera considerar el 100% de los servicios para la puesta en funcionamiento del cluster de alta disponibilidad, el oferente debera entregar diseño propuesto para el sistema prodcutivo ERP.</t>
  </si>
  <si>
    <t>Los sistemas a respaldar son los siguientes:  Sistema Productivo SAP ERP: con los siguientes componentes ( Servidor de base de datos - PRDINC2, Instancia Central PRDINC3, y los servidores de aplicación r ( Prdinc4, Prdinc5, Prdinc6).</t>
  </si>
  <si>
    <t>ARCHIVO EXCEL TECNICOSINVITACIONPUBLICA_Rt</t>
  </si>
  <si>
    <t>Talento Humano</t>
  </si>
  <si>
    <t>Información del Talento Humano</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</si>
  <si>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</si>
  <si>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</si>
  <si>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</si>
  <si>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</si>
  <si>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</si>
  <si>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</si>
  <si>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</si>
  <si>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</si>
  <si>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</si>
  <si>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</si>
  <si>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</si>
  <si>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</si>
  <si>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</si>
  <si>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Licenciamiento</t>
  </si>
  <si>
    <t>Licenciamiento necesario de acuerdo a la solución.</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</si>
  <si>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</si>
  <si>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</si>
  <si>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La garantia debera iniciar a correr desde la fecha de la entrega de los equipos.</t>
  </si>
  <si>
    <t>ANEXO CERTIFICACIONES</t>
  </si>
  <si>
    <t>CERTIFICACIONES DE CALIDAD Y PARTNERS TECNOLÓGICOS</t>
  </si>
  <si>
    <t>ENTIDAD CERTIFICADORA</t>
  </si>
  <si>
    <t>VIGENCIA  SI APLICA</t>
  </si>
  <si>
    <t>NÚMERO CERTIFICADO SI APLICA</t>
  </si>
  <si>
    <t>Certificaciones según requisitos habilitantes</t>
  </si>
  <si>
    <t>La implementación y puesta en funcionamiento de un centro alterno de recuperación  desastres CRD para el sistema productivo ERP / ISH MED de misión crítica SAP.</t>
  </si>
  <si>
    <t>100% Servicios de configuracion,  implementacion y puesta en funcionamiento.</t>
  </si>
  <si>
    <t xml:space="preserve"> EQUIPOS PROCESAMIENTO (Nodos)</t>
  </si>
  <si>
    <t>Licenciamiento Sistema Operativo</t>
  </si>
  <si>
    <t>Licenciamiento Software y firmware de Servidores</t>
  </si>
  <si>
    <r>
      <t xml:space="preserve">El contratista debere entregar en funcionamineto de una solucion de backup conforme a las especificaciones  definidas en </t>
    </r>
    <r>
      <rPr>
        <sz val="11"/>
        <rFont val="Calibri"/>
        <family val="2"/>
        <scheme val="minor"/>
      </rPr>
      <t>el EMR</t>
    </r>
  </si>
  <si>
    <r>
      <t>El contratista debere entregar en funcionamineto de una solucion de almacenamiento conforme a las especificacionesdefinidas</t>
    </r>
    <r>
      <rPr>
        <sz val="11"/>
        <rFont val="Calibri"/>
        <family val="2"/>
        <scheme val="minor"/>
      </rPr>
      <t xml:space="preserve"> en el EMR</t>
    </r>
  </si>
  <si>
    <t>99,9999% de disponibilidad de la información</t>
  </si>
  <si>
    <t xml:space="preserve">Soportar nivel de raid distribuido a nivel de disco de forma que los datos tengan el </t>
  </si>
  <si>
    <r>
      <t xml:space="preserve">CAPACITACIÓN:  El contratista proveerá la capacitación necesaria al personal encargado de la administración de la plataforma instalada </t>
    </r>
    <r>
      <rPr>
        <sz val="11"/>
        <rFont val="Calibri"/>
        <family val="2"/>
        <scheme val="minor"/>
      </rPr>
      <t>minimo para 3 personas,</t>
    </r>
    <r>
      <rPr>
        <sz val="11"/>
        <color theme="1"/>
        <rFont val="Calibri"/>
        <family val="2"/>
        <scheme val="minor"/>
      </rPr>
      <t xml:space="preserve"> esto es Sistemas Operativo, virtualizacion, herramientas de monitoreo, herramientas de administracion y herramientas  de backup entre otras.</t>
    </r>
  </si>
  <si>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 Se deben inlcuir el 100% de cables, fibras, transerivers necesarios.</t>
  </si>
  <si>
    <r>
      <t xml:space="preserve">Incluir 24  Cintas   </t>
    </r>
    <r>
      <rPr>
        <sz val="10"/>
        <rFont val="Verdana"/>
        <family val="2"/>
      </rPr>
      <t xml:space="preserve">LT07  </t>
    </r>
    <r>
      <rPr>
        <sz val="10"/>
        <color theme="1"/>
        <rFont val="Verdana"/>
        <family val="2"/>
      </rPr>
      <t xml:space="preserve"> con label de codigo de barras</t>
    </r>
  </si>
  <si>
    <t>Se requiere un switch tipo SAN , para conexión entre el almacenamiento y el router de conexión a CRD en caso de ser necesario.</t>
  </si>
  <si>
    <t>Licenciamiento windows ultimas versiones para los sistemas que lo requieran.</t>
  </si>
  <si>
    <t>Minimo 6 TB de almacenamiento,  y con posibilidad de extenderse.:   la capacidad de expansión será solicitada por demanda en bloques de 500Gb en caso de ser necesario, por lo tanto el  proponente deberá determinar cuánto puede aprovisionar</t>
  </si>
  <si>
    <r>
      <t>Están incluidas las capacitac</t>
    </r>
    <r>
      <rPr>
        <i/>
        <sz val="10"/>
        <color theme="1"/>
        <rFont val="Verdana"/>
        <family val="2"/>
      </rPr>
      <t xml:space="preserve">iones certificadas por fabricante  de </t>
    </r>
    <r>
      <rPr>
        <sz val="10"/>
        <color theme="1"/>
        <rFont val="Verdana"/>
        <family val="2"/>
      </rPr>
      <t xml:space="preserve"> sistema operativo, virtualización, almacenamiento y herramientas de backup,  para 3 personas. </t>
    </r>
  </si>
  <si>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( 3 personas )</t>
    </r>
  </si>
  <si>
    <t>Capacidad Mínima Despues de Arreglos  y antes compresion, Deduplicación. y de cualquier  nivel de optimizacion 25  TiB. (El proponente deberá asegurar mínimo raid 5).</t>
  </si>
  <si>
    <t>El servicio debera considerar switch capa 3  tipo LAN para replica desde el sistema de almacenamiento hacia el CRD. Con min 6 Ptos Activos y funcionales de min 10GB. Que se integre al sistema de almacenamiento a replicar sin inconvenientes. Y cumpla 100% con IPv6.  Se deben inlcuir el 100% de cables, fibras, transerivers necesarios.</t>
  </si>
  <si>
    <t>Durante la etapa inicial de replica el proveedor deberar tener en cuenta un capacidad mayor del canal de forma temporal para minimizar el tiempo de la primera replica.</t>
  </si>
  <si>
    <t>El oferente debe entregar un documento avalado por el fabricante para cada uno de  los componentes de la plataforma que indique el ciclo de vida de cada producto y que estos no saldrán de soporte y mantenimiento antes de 5 años como mínimo. Contados a partir de la presentación de la oferta.</t>
  </si>
  <si>
    <t>Se deberá incluir en la propuesta la Certificación emitida directamente por el fabricante donde se demuestre que el oferente este certificado como partner, dentro de los tres (3) niveles más altos de la marca de la plataforma ofertada...</t>
  </si>
  <si>
    <t>Se deberá incluir en la propuesta la Certificación emitida directamente por el fabricante donde se demuestre que el oferente este certificado como partner, dentro de los tres (3) niveles más altos de la marca de la plataforma ofertada..</t>
  </si>
  <si>
    <t>Capacidad Mínima Despues de Arreglos  y antes compresion, Deduplicación. y de cualquier  nivel de optimizacion 40 Tib</t>
  </si>
  <si>
    <t xml:space="preserve">Consultor basis con experiencia en la base de datos  db2.  Y / O  un  consultor db2 Y/O Consultor Basis con experiencia en migraciones de diferentes bases de datos y/o administrador de Bases de Datos DB2 </t>
  </si>
  <si>
    <t xml:space="preserve">Conocimientos y experticia el motores de  base de datos.  </t>
  </si>
  <si>
    <t>-</t>
  </si>
  <si>
    <t>Soporte Procativo y Garantia  extendida  7*24  *  4  tipo ( Procativo ) o equivalente</t>
  </si>
  <si>
    <t>LICENCIAMIENTO: El 100% del licenciamiento debera contar con soporte 7*24  * 4  durante 3 años</t>
  </si>
  <si>
    <t>SOPORTE Y GARANTIA: El tiempo mínimo de soporte y  garantía para toda la plataforma de hardware y software de la arquitectura descrita de acuerdo al anexo tecnico sera de 3 años  7 * 24 *  4. durante 3 años. el tipo de soporte debera ser de tipo procativo o equivalente.</t>
  </si>
  <si>
    <t>HARDWARE:  el 100% de los elementos de hardware deberan disponer de garantia  y soporte proactivo o equivalente con el fabricante 7 * 24 * 4 durante 3 años.</t>
  </si>
  <si>
    <t>Doble Puerto Ethernet 10Gb para Replica a CRD. O superior</t>
  </si>
  <si>
    <t>tres  (3) años.</t>
  </si>
  <si>
    <t>Debido a que el INC require un sistema operativo que funcione para la plataforma actual y que este preparada para HANA, el sistema operativo deberá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No obstante, es válido que se entregue el sistema operativo actual en última versión para los sistemas SAP actuales y se licencie el sistemas operativo Linux, para la futura migración a SAP  - HANA.</t>
  </si>
  <si>
    <t>El servcicio de CRD incluido en la oferta duante  15 (quince) meses.</t>
  </si>
  <si>
    <t>SERVICIOS : La propuesta deberá considerar el 100% de los servicios para la puesta en funcionamiento del CRD y El servicio de CRD incluido en la oferta durante  15  (Quince) meses.</t>
  </si>
  <si>
    <t>La replicación se realizará de forma Sincronica  y/o Asincronica  los periodos de replicacíon  serán definidos en la implementación</t>
  </si>
  <si>
    <t>El almacenamiento debe permitir Replicación SAN to SAN     ( Sincronico y/o asincronico)</t>
  </si>
  <si>
    <t>Soportar replica por IP  Y/O  FC</t>
  </si>
  <si>
    <t>throughput minimo de 7 TB hora.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</si>
</sst>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240A]\ * #,##0.00_ ;_ [$$-240A]\ * \-#,##0.00_ ;_ [$$-240A]\ * &quot;-&quot;??_ ;_ @_ "/>
    <numFmt numFmtId="166" formatCode="[$$-240A]\ #,##0"/>
  </numFmts>
  <fonts count="36">
    <font>
      <sz val="11"/>
      <color theme="1"/>
      <name val="Calibri"/>
      <family val="2"/>
      <scheme val="minor"/>
    </font>
    <font>
      <sz val="10"/>
      <name val="Arial"/>
      <family val="2"/>
    </font>
    <font>
      <sz val="8"/>
      <name val="Verdana"/>
      <family val="2"/>
    </font>
    <font>
      <b/>
      <sz val="11"/>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8"/>
      <color theme="0"/>
      <name val="Verdana"/>
      <family val="2"/>
    </font>
    <font>
      <sz val="10"/>
      <color theme="0"/>
      <name val="Verdana"/>
      <family val="2"/>
    </font>
    <font>
      <b/>
      <sz val="8"/>
      <color theme="1"/>
      <name val="Verdana"/>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11"/>
      <name val="Calibri"/>
      <family val="2"/>
      <scheme val="minor"/>
    </font>
    <font>
      <sz val="10"/>
      <color theme="1"/>
      <name val="Verdana"/>
      <family val="2"/>
    </font>
    <font>
      <b/>
      <sz val="10"/>
      <color theme="1"/>
      <name val="Verdana"/>
      <family val="2"/>
    </font>
    <font>
      <b/>
      <sz val="10"/>
      <color rgb="FFFF0000"/>
      <name val="Verdana"/>
      <family val="2"/>
    </font>
    <font>
      <b/>
      <sz val="12"/>
      <color theme="0"/>
      <name val="Verdana"/>
      <family val="2"/>
    </font>
    <font>
      <sz val="9"/>
      <name val="Verdana"/>
      <family val="2"/>
    </font>
    <font>
      <sz val="11"/>
      <color rgb="FFFF0000"/>
      <name val="Verdana"/>
      <family val="2"/>
    </font>
    <font>
      <b/>
      <sz val="11"/>
      <color rgb="FFFF0000"/>
      <name val="Verdana"/>
      <family val="2"/>
    </font>
    <font>
      <b/>
      <sz val="11"/>
      <color theme="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b/>
      <sz val="10"/>
      <color rgb="FFFFFFFF"/>
      <name val="Verdana"/>
      <family val="2"/>
    </font>
    <font>
      <b/>
      <sz val="16"/>
      <name val="Calibri"/>
      <family val="2"/>
      <scheme val="minor"/>
    </font>
    <font>
      <i/>
      <sz val="10"/>
      <color theme="1"/>
      <name val="Verdana"/>
      <family val="2"/>
    </font>
    <font>
      <sz val="10"/>
      <color theme="1"/>
      <name val="ArialMT"/>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rgb="FFFFFF00"/>
        <bgColor indexed="64"/>
      </patternFill>
    </fill>
  </fills>
  <borders count="7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19">
    <xf numFmtId="165" fontId="0" fillId="0" borderId="0"/>
    <xf numFmtId="165" fontId="1" fillId="0" borderId="0"/>
    <xf numFmtId="165" fontId="1" fillId="0" borderId="0" applyFont="0" applyFill="0" applyBorder="0" applyAlignment="0" applyProtection="0"/>
    <xf numFmtId="165" fontId="1" fillId="0" borderId="0"/>
    <xf numFmtId="165" fontId="8" fillId="0" borderId="0"/>
    <xf numFmtId="164" fontId="8"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cellStyleXfs>
  <cellXfs count="347">
    <xf numFmtId="165" fontId="0" fillId="0" borderId="0" xfId="0"/>
    <xf numFmtId="165" fontId="5" fillId="3" borderId="0" xfId="0" applyFont="1" applyFill="1" applyAlignment="1" applyProtection="1">
      <alignment horizontal="left" vertical="center" wrapText="1"/>
    </xf>
    <xf numFmtId="165" fontId="5" fillId="3" borderId="0" xfId="0" applyFont="1" applyFill="1" applyAlignment="1" applyProtection="1">
      <alignment horizontal="center" vertical="center" wrapText="1"/>
    </xf>
    <xf numFmtId="0" fontId="5" fillId="3" borderId="0" xfId="0" applyNumberFormat="1" applyFont="1" applyFill="1" applyAlignment="1" applyProtection="1">
      <alignment horizontal="center" vertical="center" wrapText="1"/>
    </xf>
    <xf numFmtId="165" fontId="0" fillId="0" borderId="0" xfId="0"/>
    <xf numFmtId="165" fontId="12" fillId="6" borderId="0" xfId="0" applyFont="1" applyFill="1" applyProtection="1">
      <protection locked="0"/>
    </xf>
    <xf numFmtId="165" fontId="18" fillId="11" borderId="50" xfId="0" applyFont="1" applyFill="1" applyBorder="1" applyAlignment="1" applyProtection="1">
      <alignment vertical="center"/>
    </xf>
    <xf numFmtId="165" fontId="18" fillId="11" borderId="51" xfId="0" applyFont="1" applyFill="1" applyBorder="1" applyAlignment="1" applyProtection="1">
      <alignment horizontal="center" vertical="center"/>
    </xf>
    <xf numFmtId="165" fontId="18" fillId="11" borderId="52" xfId="0" applyFont="1" applyFill="1" applyBorder="1" applyAlignment="1" applyProtection="1">
      <alignment horizontal="center" vertical="center" wrapText="1"/>
    </xf>
    <xf numFmtId="165" fontId="18" fillId="0" borderId="50" xfId="0" applyFont="1" applyBorder="1" applyAlignment="1" applyProtection="1">
      <alignment vertical="center"/>
    </xf>
    <xf numFmtId="165" fontId="19" fillId="0" borderId="51" xfId="0" applyFont="1" applyBorder="1" applyAlignment="1" applyProtection="1">
      <alignment horizontal="center" vertical="center" wrapText="1"/>
    </xf>
    <xf numFmtId="165" fontId="19" fillId="0" borderId="52" xfId="0" applyFont="1" applyBorder="1" applyAlignment="1" applyProtection="1">
      <alignment horizontal="center" vertical="center"/>
    </xf>
    <xf numFmtId="165" fontId="18" fillId="0" borderId="53" xfId="0" applyFont="1" applyBorder="1" applyAlignment="1" applyProtection="1">
      <alignment vertical="center"/>
    </xf>
    <xf numFmtId="165" fontId="19" fillId="0" borderId="54" xfId="0" applyFont="1" applyBorder="1" applyAlignment="1" applyProtection="1">
      <alignment horizontal="center" vertical="center" wrapText="1"/>
    </xf>
    <xf numFmtId="165" fontId="19" fillId="0" borderId="55" xfId="0" applyFont="1" applyBorder="1" applyAlignment="1" applyProtection="1">
      <alignment horizontal="center" vertical="center"/>
    </xf>
    <xf numFmtId="165" fontId="19" fillId="0" borderId="56" xfId="0" applyFont="1" applyBorder="1" applyAlignment="1" applyProtection="1">
      <alignment horizontal="center" vertical="center" wrapText="1"/>
    </xf>
    <xf numFmtId="165" fontId="12" fillId="6" borderId="0" xfId="0" applyFont="1" applyFill="1" applyProtection="1"/>
    <xf numFmtId="165" fontId="6" fillId="2" borderId="7" xfId="0" applyFont="1" applyFill="1" applyBorder="1" applyAlignment="1" applyProtection="1">
      <alignment horizontal="left" vertical="center" wrapText="1"/>
    </xf>
    <xf numFmtId="165" fontId="6" fillId="2" borderId="22"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7" fillId="10" borderId="24" xfId="0" applyFont="1" applyFill="1" applyBorder="1" applyAlignment="1" applyProtection="1">
      <alignment horizontal="center" vertical="center" wrapText="1"/>
    </xf>
    <xf numFmtId="166" fontId="7" fillId="10" borderId="20"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166" fontId="14" fillId="10" borderId="47" xfId="0" applyNumberFormat="1" applyFont="1" applyFill="1" applyBorder="1" applyAlignment="1" applyProtection="1">
      <alignment horizontal="right" vertical="center" wrapText="1"/>
    </xf>
    <xf numFmtId="3" fontId="14" fillId="10" borderId="47" xfId="0" applyNumberFormat="1" applyFont="1" applyFill="1" applyBorder="1" applyAlignment="1" applyProtection="1">
      <alignment horizontal="right" vertical="center" wrapText="1"/>
    </xf>
    <xf numFmtId="49" fontId="14" fillId="10" borderId="42" xfId="0" applyNumberFormat="1" applyFont="1" applyFill="1" applyBorder="1" applyAlignment="1" applyProtection="1">
      <alignment horizontal="center" vertical="center" wrapText="1"/>
    </xf>
    <xf numFmtId="165" fontId="5" fillId="3" borderId="0" xfId="0" applyFont="1" applyFill="1" applyAlignment="1" applyProtection="1">
      <alignment horizontal="right" vertical="center" wrapText="1"/>
    </xf>
    <xf numFmtId="0" fontId="5" fillId="7" borderId="20" xfId="0" applyNumberFormat="1" applyFont="1" applyFill="1" applyBorder="1" applyAlignment="1" applyProtection="1">
      <alignment horizontal="center" vertical="center" wrapText="1"/>
      <protection locked="0"/>
    </xf>
    <xf numFmtId="0" fontId="25" fillId="7" borderId="20" xfId="0" applyNumberFormat="1" applyFont="1" applyFill="1" applyBorder="1" applyAlignment="1" applyProtection="1">
      <alignment horizontal="center" vertical="center" wrapText="1"/>
      <protection locked="0"/>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5" xfId="0" applyFont="1" applyFill="1" applyBorder="1" applyAlignment="1" applyProtection="1">
      <alignment horizontal="center"/>
    </xf>
    <xf numFmtId="165" fontId="7" fillId="10" borderId="20"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0" fontId="21" fillId="0" borderId="20" xfId="0" applyNumberFormat="1" applyFont="1" applyBorder="1" applyAlignment="1" applyProtection="1">
      <alignment horizontal="left" vertical="center" wrapText="1"/>
    </xf>
    <xf numFmtId="0" fontId="21" fillId="0" borderId="20" xfId="0" applyNumberFormat="1" applyFont="1" applyBorder="1" applyAlignment="1" applyProtection="1">
      <alignment horizontal="left" vertical="center"/>
    </xf>
    <xf numFmtId="165" fontId="3" fillId="6" borderId="0" xfId="0" applyFont="1" applyFill="1" applyAlignment="1" applyProtection="1">
      <alignment horizontal="center"/>
    </xf>
    <xf numFmtId="166" fontId="5" fillId="3" borderId="0" xfId="0" applyNumberFormat="1" applyFont="1" applyFill="1" applyProtection="1"/>
    <xf numFmtId="165" fontId="5" fillId="3" borderId="0" xfId="0" applyFont="1" applyFill="1" applyProtection="1"/>
    <xf numFmtId="3" fontId="7" fillId="10" borderId="25" xfId="0" applyNumberFormat="1" applyFont="1" applyFill="1" applyBorder="1" applyAlignment="1" applyProtection="1">
      <alignment horizontal="center" vertical="center" wrapText="1"/>
    </xf>
    <xf numFmtId="3" fontId="7" fillId="10" borderId="20" xfId="0" applyNumberFormat="1" applyFont="1" applyFill="1" applyBorder="1" applyAlignment="1" applyProtection="1">
      <alignment horizontal="center" vertical="center" wrapText="1"/>
    </xf>
    <xf numFmtId="165" fontId="5" fillId="8" borderId="20" xfId="0" applyFont="1" applyFill="1" applyBorder="1" applyAlignment="1" applyProtection="1">
      <alignment horizontal="center" vertical="center" wrapText="1"/>
    </xf>
    <xf numFmtId="165" fontId="6" fillId="8" borderId="20" xfId="0" applyFont="1" applyFill="1" applyBorder="1" applyAlignment="1" applyProtection="1">
      <alignment horizontal="center" vertical="center" wrapText="1"/>
    </xf>
    <xf numFmtId="166" fontId="5" fillId="3" borderId="0" xfId="0" applyNumberFormat="1" applyFont="1" applyFill="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0" fontId="5" fillId="6" borderId="20" xfId="0" applyNumberFormat="1" applyFont="1" applyFill="1" applyBorder="1" applyAlignment="1" applyProtection="1">
      <alignment horizontal="center" vertical="center" wrapText="1"/>
    </xf>
    <xf numFmtId="0" fontId="2" fillId="6" borderId="20" xfId="0" applyNumberFormat="1" applyFont="1" applyFill="1" applyBorder="1" applyAlignment="1" applyProtection="1">
      <alignment horizontal="center" vertical="center" wrapText="1"/>
    </xf>
    <xf numFmtId="0" fontId="5" fillId="3" borderId="0" xfId="0" applyNumberFormat="1" applyFont="1" applyFill="1" applyProtection="1"/>
    <xf numFmtId="165" fontId="2" fillId="3" borderId="0" xfId="0" applyFont="1" applyFill="1" applyProtection="1"/>
    <xf numFmtId="0" fontId="26" fillId="3" borderId="0" xfId="0" applyNumberFormat="1" applyFont="1" applyFill="1" applyAlignment="1" applyProtection="1">
      <alignment vertical="top" wrapText="1"/>
    </xf>
    <xf numFmtId="0" fontId="27" fillId="3" borderId="0" xfId="0" applyNumberFormat="1" applyFont="1" applyFill="1" applyAlignment="1" applyProtection="1">
      <alignment horizontal="left"/>
    </xf>
    <xf numFmtId="166" fontId="2" fillId="3" borderId="0" xfId="0" applyNumberFormat="1" applyFont="1" applyFill="1" applyProtection="1"/>
    <xf numFmtId="3" fontId="5" fillId="0" borderId="20"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horizontal="right" vertical="center" wrapText="1"/>
    </xf>
    <xf numFmtId="165" fontId="0" fillId="0" borderId="0" xfId="0" applyProtection="1"/>
    <xf numFmtId="165" fontId="29" fillId="15" borderId="20"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0" fontId="30" fillId="0" borderId="20" xfId="0" applyNumberFormat="1" applyFont="1" applyBorder="1" applyAlignment="1" applyProtection="1">
      <alignment horizontal="center" vertical="center"/>
    </xf>
    <xf numFmtId="0" fontId="30" fillId="0" borderId="20" xfId="0" applyNumberFormat="1" applyFont="1" applyBorder="1" applyAlignment="1" applyProtection="1">
      <alignment horizontal="center"/>
    </xf>
    <xf numFmtId="0" fontId="30" fillId="0" borderId="20" xfId="0" applyNumberFormat="1" applyFont="1" applyFill="1" applyBorder="1" applyAlignment="1" applyProtection="1">
      <alignment horizontal="center" vertical="center"/>
    </xf>
    <xf numFmtId="0" fontId="0" fillId="0" borderId="20" xfId="0" applyNumberFormat="1" applyBorder="1" applyAlignment="1" applyProtection="1">
      <alignment horizontal="center"/>
    </xf>
    <xf numFmtId="165" fontId="28" fillId="0" borderId="20" xfId="0" applyFont="1" applyBorder="1" applyProtection="1"/>
    <xf numFmtId="0" fontId="0" fillId="0" borderId="20" xfId="0" applyNumberFormat="1" applyFill="1" applyBorder="1" applyAlignment="1" applyProtection="1">
      <alignment horizontal="center"/>
    </xf>
    <xf numFmtId="165" fontId="31" fillId="7" borderId="20" xfId="0" applyFont="1" applyFill="1" applyBorder="1" applyAlignment="1" applyProtection="1">
      <alignment horizontal="left" vertical="center"/>
      <protection locked="0"/>
    </xf>
    <xf numFmtId="0" fontId="20" fillId="7" borderId="20" xfId="0" applyNumberFormat="1" applyFont="1" applyFill="1" applyBorder="1" applyAlignment="1" applyProtection="1">
      <alignment horizontal="center" vertical="center" wrapText="1"/>
      <protection locked="0"/>
    </xf>
    <xf numFmtId="165" fontId="30" fillId="7" borderId="20" xfId="0" applyFont="1" applyFill="1" applyBorder="1" applyAlignment="1" applyProtection="1">
      <alignment horizontal="left" vertical="center"/>
      <protection locked="0"/>
    </xf>
    <xf numFmtId="165" fontId="29" fillId="7" borderId="20" xfId="0" applyFont="1" applyFill="1" applyBorder="1" applyAlignment="1" applyProtection="1">
      <alignment vertical="center" wrapText="1"/>
      <protection locked="0"/>
    </xf>
    <xf numFmtId="0" fontId="29" fillId="7" borderId="20" xfId="0" applyNumberFormat="1" applyFont="1" applyFill="1" applyBorder="1" applyAlignment="1" applyProtection="1">
      <alignment vertical="center" wrapText="1"/>
      <protection locked="0"/>
    </xf>
    <xf numFmtId="165" fontId="29" fillId="7" borderId="20" xfId="0" applyFont="1" applyFill="1" applyBorder="1" applyAlignment="1" applyProtection="1">
      <alignment horizontal="center" vertical="center" wrapText="1"/>
      <protection locked="0"/>
    </xf>
    <xf numFmtId="0" fontId="29" fillId="7" borderId="20" xfId="0" applyNumberFormat="1" applyFont="1" applyFill="1" applyBorder="1" applyAlignment="1" applyProtection="1">
      <alignment horizontal="center" vertical="center" wrapText="1"/>
      <protection locked="0"/>
    </xf>
    <xf numFmtId="165" fontId="0" fillId="7" borderId="20" xfId="0" applyFill="1" applyBorder="1" applyProtection="1">
      <protection locked="0"/>
    </xf>
    <xf numFmtId="165" fontId="0" fillId="0" borderId="20" xfId="0" applyBorder="1" applyProtection="1">
      <protection locked="0"/>
    </xf>
    <xf numFmtId="165" fontId="12" fillId="13" borderId="0" xfId="0" applyFont="1" applyFill="1" applyProtection="1"/>
    <xf numFmtId="165" fontId="5" fillId="13" borderId="0" xfId="0" applyFont="1" applyFill="1" applyAlignment="1" applyProtection="1">
      <alignment horizontal="center" vertical="center" wrapText="1"/>
    </xf>
    <xf numFmtId="165" fontId="32" fillId="15" borderId="26" xfId="0" applyFont="1" applyFill="1" applyBorder="1" applyAlignment="1" applyProtection="1">
      <alignment horizontal="center" vertical="center" wrapText="1"/>
    </xf>
    <xf numFmtId="165" fontId="32" fillId="15" borderId="23" xfId="0" applyFont="1" applyFill="1" applyBorder="1" applyAlignment="1" applyProtection="1">
      <alignment horizontal="center" vertical="center" wrapText="1"/>
    </xf>
    <xf numFmtId="165" fontId="32" fillId="15" borderId="20" xfId="0" applyFont="1" applyFill="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165" fontId="32" fillId="15" borderId="47" xfId="0" applyFont="1" applyFill="1" applyBorder="1" applyAlignment="1" applyProtection="1">
      <alignment horizontal="center" vertical="center" wrapText="1"/>
    </xf>
    <xf numFmtId="165" fontId="5" fillId="13" borderId="0" xfId="0" applyFont="1" applyFill="1" applyAlignment="1" applyProtection="1">
      <alignment horizontal="left" vertical="center" wrapText="1"/>
    </xf>
    <xf numFmtId="165" fontId="10" fillId="6" borderId="0" xfId="0" applyFont="1" applyFill="1" applyBorder="1" applyAlignment="1" applyProtection="1">
      <alignment vertical="center" wrapText="1"/>
    </xf>
    <xf numFmtId="165" fontId="10" fillId="2" borderId="0" xfId="0" applyFont="1" applyFill="1" applyBorder="1" applyAlignment="1" applyProtection="1">
      <alignment vertical="center" wrapText="1"/>
    </xf>
    <xf numFmtId="165" fontId="5" fillId="7" borderId="20" xfId="0" applyFont="1" applyFill="1" applyBorder="1" applyAlignment="1" applyProtection="1">
      <alignment horizontal="left" vertical="center" wrapText="1"/>
      <protection locked="0"/>
    </xf>
    <xf numFmtId="165" fontId="5" fillId="7" borderId="20" xfId="0" applyFont="1" applyFill="1" applyBorder="1" applyAlignment="1" applyProtection="1">
      <alignment horizontal="center" vertical="center" wrapText="1"/>
      <protection locked="0"/>
    </xf>
    <xf numFmtId="49" fontId="5" fillId="7" borderId="20" xfId="0" applyNumberFormat="1" applyFont="1" applyFill="1" applyBorder="1" applyAlignment="1" applyProtection="1">
      <alignment horizontal="left" vertical="center" wrapText="1"/>
      <protection locked="0"/>
    </xf>
    <xf numFmtId="14" fontId="5" fillId="7" borderId="20" xfId="0" applyNumberFormat="1" applyFont="1" applyFill="1" applyBorder="1" applyAlignment="1" applyProtection="1">
      <alignment horizontal="center" vertical="center" wrapText="1"/>
      <protection locked="0"/>
    </xf>
    <xf numFmtId="166" fontId="5" fillId="7" borderId="20" xfId="0" applyNumberFormat="1" applyFont="1" applyFill="1" applyBorder="1" applyAlignment="1" applyProtection="1">
      <alignment horizontal="right" vertical="center" wrapText="1"/>
      <protection locked="0"/>
    </xf>
    <xf numFmtId="165" fontId="5" fillId="7" borderId="28" xfId="0" applyFont="1" applyFill="1" applyBorder="1" applyAlignment="1" applyProtection="1">
      <alignment horizontal="left" vertical="center" wrapText="1"/>
      <protection locked="0"/>
    </xf>
    <xf numFmtId="49" fontId="5" fillId="7" borderId="28" xfId="0" applyNumberFormat="1" applyFont="1" applyFill="1" applyBorder="1" applyAlignment="1" applyProtection="1">
      <alignment horizontal="left" vertical="center" wrapText="1"/>
      <protection locked="0"/>
    </xf>
    <xf numFmtId="14" fontId="5" fillId="7" borderId="28" xfId="0" applyNumberFormat="1" applyFont="1" applyFill="1" applyBorder="1" applyAlignment="1" applyProtection="1">
      <alignment horizontal="center" vertical="center" wrapText="1"/>
      <protection locked="0"/>
    </xf>
    <xf numFmtId="166" fontId="5" fillId="7" borderId="28" xfId="0" applyNumberFormat="1" applyFont="1" applyFill="1" applyBorder="1" applyAlignment="1" applyProtection="1">
      <alignment horizontal="right"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29" xfId="0" applyNumberFormat="1" applyFont="1" applyFill="1" applyBorder="1" applyAlignment="1" applyProtection="1">
      <alignment horizontal="center" vertical="center" wrapText="1"/>
      <protection locked="0"/>
    </xf>
    <xf numFmtId="0" fontId="2" fillId="16" borderId="20" xfId="0" applyNumberFormat="1" applyFont="1" applyFill="1" applyBorder="1" applyAlignment="1" applyProtection="1">
      <alignment horizontal="center" vertical="center" wrapText="1"/>
    </xf>
    <xf numFmtId="0" fontId="8" fillId="0" borderId="0" xfId="17" applyProtection="1">
      <protection locked="0"/>
    </xf>
    <xf numFmtId="0" fontId="4" fillId="8" borderId="34" xfId="17" applyFont="1" applyFill="1" applyBorder="1" applyAlignment="1" applyProtection="1">
      <alignment horizontal="center" vertical="center" wrapText="1"/>
      <protection locked="0"/>
    </xf>
    <xf numFmtId="0" fontId="4" fillId="8" borderId="39" xfId="17" applyFont="1" applyFill="1" applyBorder="1" applyAlignment="1" applyProtection="1">
      <alignment horizontal="center" vertical="center" wrapText="1"/>
      <protection locked="0"/>
    </xf>
    <xf numFmtId="0" fontId="4" fillId="8" borderId="35" xfId="17" applyFont="1" applyFill="1" applyBorder="1" applyAlignment="1" applyProtection="1">
      <alignment horizontal="center" vertical="center" wrapText="1"/>
      <protection locked="0"/>
    </xf>
    <xf numFmtId="0" fontId="8" fillId="0" borderId="60" xfId="17" applyBorder="1" applyAlignment="1">
      <alignment vertical="top" wrapText="1"/>
    </xf>
    <xf numFmtId="0" fontId="2" fillId="7" borderId="18" xfId="17" applyFont="1" applyFill="1" applyBorder="1" applyAlignment="1" applyProtection="1">
      <alignment horizontal="center" vertical="center" wrapText="1"/>
      <protection locked="0"/>
    </xf>
    <xf numFmtId="0" fontId="2" fillId="7" borderId="31" xfId="17" applyFont="1" applyFill="1" applyBorder="1" applyAlignment="1" applyProtection="1">
      <alignment horizontal="center" vertical="center" wrapText="1"/>
      <protection locked="0"/>
    </xf>
    <xf numFmtId="0" fontId="2" fillId="6" borderId="17" xfId="17" applyFont="1" applyFill="1" applyBorder="1" applyAlignment="1">
      <alignment horizontal="center" vertical="center" wrapText="1"/>
    </xf>
    <xf numFmtId="0" fontId="2" fillId="6" borderId="65" xfId="17" applyFont="1" applyFill="1" applyBorder="1" applyAlignment="1">
      <alignment horizontal="center" vertical="center" wrapText="1"/>
    </xf>
    <xf numFmtId="0" fontId="8" fillId="0" borderId="61" xfId="17" applyBorder="1" applyAlignment="1">
      <alignment vertical="top" wrapText="1"/>
    </xf>
    <xf numFmtId="0" fontId="2" fillId="6" borderId="34" xfId="17" applyFont="1" applyFill="1" applyBorder="1" applyAlignment="1">
      <alignment horizontal="center" vertical="center" wrapText="1"/>
    </xf>
    <xf numFmtId="0" fontId="8" fillId="16" borderId="6" xfId="17" applyFill="1" applyBorder="1" applyAlignment="1">
      <alignment vertical="top" wrapText="1"/>
    </xf>
    <xf numFmtId="0" fontId="8" fillId="6" borderId="60" xfId="17" applyFill="1" applyBorder="1" applyAlignment="1">
      <alignment vertical="top" wrapText="1"/>
    </xf>
    <xf numFmtId="0" fontId="8" fillId="16" borderId="60" xfId="17" applyFill="1" applyBorder="1" applyAlignment="1">
      <alignment vertical="top" wrapText="1"/>
    </xf>
    <xf numFmtId="0" fontId="2" fillId="6" borderId="22" xfId="17" applyFont="1" applyFill="1" applyBorder="1" applyAlignment="1">
      <alignment horizontal="center" vertical="center" wrapText="1"/>
    </xf>
    <xf numFmtId="0" fontId="8" fillId="6" borderId="6" xfId="17" applyFill="1" applyBorder="1" applyAlignment="1">
      <alignment vertical="top" wrapText="1"/>
    </xf>
    <xf numFmtId="0" fontId="2" fillId="7" borderId="20" xfId="17" applyFont="1" applyFill="1" applyBorder="1" applyAlignment="1" applyProtection="1">
      <alignment horizontal="center" vertical="center" wrapText="1"/>
      <protection locked="0"/>
    </xf>
    <xf numFmtId="0" fontId="2" fillId="7" borderId="24" xfId="17" applyFont="1" applyFill="1" applyBorder="1" applyAlignment="1" applyProtection="1">
      <alignment horizontal="center" vertical="center" wrapText="1"/>
      <protection locked="0"/>
    </xf>
    <xf numFmtId="0" fontId="2" fillId="0" borderId="22" xfId="17" applyFont="1" applyBorder="1" applyAlignment="1">
      <alignment horizontal="center" vertical="center" wrapText="1"/>
    </xf>
    <xf numFmtId="0" fontId="8" fillId="0" borderId="6" xfId="17" applyBorder="1" applyAlignment="1">
      <alignment vertical="top" wrapText="1"/>
    </xf>
    <xf numFmtId="0" fontId="2" fillId="0" borderId="19" xfId="17" applyFont="1" applyBorder="1" applyAlignment="1">
      <alignment horizontal="center" vertical="center" wrapText="1"/>
    </xf>
    <xf numFmtId="0" fontId="8" fillId="0" borderId="61" xfId="17" applyBorder="1" applyAlignment="1">
      <alignment vertical="center" wrapText="1"/>
    </xf>
    <xf numFmtId="0" fontId="8" fillId="7" borderId="25" xfId="17" applyFill="1" applyBorder="1" applyAlignment="1" applyProtection="1">
      <alignment vertical="center" wrapText="1"/>
      <protection locked="0"/>
    </xf>
    <xf numFmtId="0" fontId="2" fillId="7" borderId="25" xfId="17" applyFont="1" applyFill="1" applyBorder="1" applyAlignment="1" applyProtection="1">
      <alignment horizontal="center" vertical="center" wrapText="1"/>
      <protection locked="0"/>
    </xf>
    <xf numFmtId="0" fontId="8" fillId="0" borderId="60" xfId="17" applyBorder="1" applyAlignment="1">
      <alignment vertical="center" wrapText="1"/>
    </xf>
    <xf numFmtId="0" fontId="2" fillId="3" borderId="0" xfId="17" applyFont="1" applyFill="1" applyAlignment="1" applyProtection="1">
      <alignment horizontal="left" vertical="center" wrapText="1"/>
      <protection locked="0"/>
    </xf>
    <xf numFmtId="0" fontId="8" fillId="0" borderId="0" xfId="18"/>
    <xf numFmtId="1" fontId="7" fillId="10" borderId="22" xfId="18" applyNumberFormat="1" applyFont="1" applyFill="1" applyBorder="1" applyAlignment="1">
      <alignment horizontal="center" vertical="center" wrapText="1"/>
    </xf>
    <xf numFmtId="0" fontId="7" fillId="10" borderId="20" xfId="18" applyFont="1" applyFill="1" applyBorder="1" applyAlignment="1">
      <alignment vertical="center" wrapText="1"/>
    </xf>
    <xf numFmtId="0" fontId="7" fillId="10" borderId="20" xfId="18" applyFont="1" applyFill="1" applyBorder="1" applyAlignment="1">
      <alignment horizontal="center" vertical="center" wrapText="1"/>
    </xf>
    <xf numFmtId="1" fontId="7" fillId="10" borderId="20" xfId="18" applyNumberFormat="1" applyFont="1" applyFill="1" applyBorder="1" applyAlignment="1">
      <alignment horizontal="center" vertical="center" wrapText="1"/>
    </xf>
    <xf numFmtId="0" fontId="7" fillId="10" borderId="24" xfId="18" applyFont="1" applyFill="1" applyBorder="1" applyAlignment="1">
      <alignment horizontal="center" vertical="center" wrapText="1"/>
    </xf>
    <xf numFmtId="1" fontId="7" fillId="10" borderId="22" xfId="1" applyNumberFormat="1" applyFont="1" applyFill="1" applyBorder="1" applyAlignment="1">
      <alignment horizontal="center" vertical="center" wrapText="1"/>
    </xf>
    <xf numFmtId="1" fontId="7" fillId="10" borderId="20" xfId="1" applyNumberFormat="1" applyFont="1" applyFill="1" applyBorder="1" applyAlignment="1">
      <alignment horizontal="center" vertical="center" wrapText="1"/>
    </xf>
    <xf numFmtId="1" fontId="6" fillId="12" borderId="22" xfId="1" applyNumberFormat="1" applyFont="1" applyFill="1" applyBorder="1" applyAlignment="1">
      <alignment horizontal="center" vertical="center" wrapText="1"/>
    </xf>
    <xf numFmtId="0" fontId="6" fillId="12" borderId="20" xfId="18" applyFont="1" applyFill="1" applyBorder="1" applyAlignment="1">
      <alignment horizontal="left" vertical="center" wrapText="1"/>
    </xf>
    <xf numFmtId="165" fontId="6" fillId="8" borderId="20" xfId="1" applyFont="1" applyFill="1" applyBorder="1" applyAlignment="1">
      <alignment vertical="center" wrapText="1"/>
    </xf>
    <xf numFmtId="1" fontId="6" fillId="8" borderId="20" xfId="1" applyNumberFormat="1" applyFont="1" applyFill="1" applyBorder="1" applyAlignment="1">
      <alignment horizontal="center" vertical="center" wrapText="1"/>
    </xf>
    <xf numFmtId="0" fontId="6" fillId="5" borderId="22" xfId="18" applyFont="1" applyFill="1" applyBorder="1" applyAlignment="1">
      <alignment horizontal="center" vertical="center" wrapText="1"/>
    </xf>
    <xf numFmtId="0" fontId="6" fillId="5" borderId="20" xfId="18" applyFont="1" applyFill="1" applyBorder="1" applyAlignment="1">
      <alignment horizontal="center" vertical="center" wrapText="1"/>
    </xf>
    <xf numFmtId="0" fontId="6" fillId="5" borderId="20" xfId="18" applyFont="1" applyFill="1" applyBorder="1" applyAlignment="1">
      <alignment horizontal="left" vertical="center" wrapText="1"/>
    </xf>
    <xf numFmtId="1" fontId="6" fillId="5" borderId="20" xfId="18" applyNumberFormat="1" applyFont="1" applyFill="1" applyBorder="1" applyAlignment="1">
      <alignment horizontal="center" vertical="center" wrapText="1"/>
    </xf>
    <xf numFmtId="1" fontId="6" fillId="6" borderId="22" xfId="18" applyNumberFormat="1" applyFont="1" applyFill="1" applyBorder="1" applyAlignment="1">
      <alignment horizontal="center" vertical="center" wrapText="1"/>
    </xf>
    <xf numFmtId="0" fontId="5" fillId="6" borderId="20" xfId="18" applyFont="1" applyFill="1" applyBorder="1" applyAlignment="1">
      <alignment vertical="center" wrapText="1"/>
    </xf>
    <xf numFmtId="0" fontId="5" fillId="7" borderId="20" xfId="18" applyFont="1" applyFill="1" applyBorder="1" applyAlignment="1" applyProtection="1">
      <alignment horizontal="center" vertical="center" wrapText="1"/>
      <protection locked="0"/>
    </xf>
    <xf numFmtId="0" fontId="5" fillId="7" borderId="20" xfId="18" applyFont="1" applyFill="1" applyBorder="1" applyAlignment="1" applyProtection="1">
      <alignment horizontal="left" vertical="center" wrapText="1"/>
      <protection locked="0"/>
    </xf>
    <xf numFmtId="0" fontId="5" fillId="7" borderId="24" xfId="18" applyFont="1" applyFill="1" applyBorder="1" applyAlignment="1" applyProtection="1">
      <alignment vertical="center" wrapText="1"/>
      <protection locked="0"/>
    </xf>
    <xf numFmtId="1" fontId="5" fillId="0" borderId="22" xfId="18" applyNumberFormat="1" applyFont="1" applyBorder="1" applyAlignment="1">
      <alignment horizontal="center" vertical="center" wrapText="1"/>
    </xf>
    <xf numFmtId="0" fontId="21" fillId="0" borderId="20" xfId="18" applyFont="1" applyBorder="1" applyAlignment="1">
      <alignment vertical="center" wrapText="1"/>
    </xf>
    <xf numFmtId="0" fontId="21" fillId="0" borderId="20" xfId="18" applyFont="1" applyBorder="1" applyAlignment="1">
      <alignment horizontal="left" vertical="center" wrapText="1"/>
    </xf>
    <xf numFmtId="0" fontId="5" fillId="16" borderId="20" xfId="18" applyFont="1" applyFill="1" applyBorder="1" applyAlignment="1">
      <alignment vertical="center" wrapText="1"/>
    </xf>
    <xf numFmtId="1" fontId="6" fillId="12" borderId="22" xfId="18" applyNumberFormat="1" applyFont="1" applyFill="1" applyBorder="1" applyAlignment="1">
      <alignment horizontal="center" vertical="center" wrapText="1"/>
    </xf>
    <xf numFmtId="0" fontId="22" fillId="12" borderId="20" xfId="18" applyFont="1" applyFill="1" applyBorder="1" applyAlignment="1">
      <alignment horizontal="center" vertical="center" wrapText="1"/>
    </xf>
    <xf numFmtId="0" fontId="6" fillId="12" borderId="20" xfId="18" applyFont="1" applyFill="1" applyBorder="1" applyAlignment="1">
      <alignment vertical="center" wrapText="1"/>
    </xf>
    <xf numFmtId="1" fontId="23" fillId="12" borderId="20" xfId="18" applyNumberFormat="1" applyFont="1" applyFill="1" applyBorder="1" applyAlignment="1">
      <alignment horizontal="center" vertical="center" wrapText="1"/>
    </xf>
    <xf numFmtId="0" fontId="5" fillId="12" borderId="20" xfId="18" applyFont="1" applyFill="1" applyBorder="1" applyAlignment="1" applyProtection="1">
      <alignment horizontal="center" vertical="center" wrapText="1"/>
      <protection locked="0"/>
    </xf>
    <xf numFmtId="0" fontId="5" fillId="12" borderId="20" xfId="18" applyFont="1" applyFill="1" applyBorder="1" applyAlignment="1" applyProtection="1">
      <alignment horizontal="left" vertical="center" wrapText="1"/>
      <protection locked="0"/>
    </xf>
    <xf numFmtId="0" fontId="5" fillId="12" borderId="24" xfId="18" applyFont="1" applyFill="1" applyBorder="1" applyAlignment="1" applyProtection="1">
      <alignment horizontal="left" vertical="center" wrapText="1"/>
      <protection locked="0"/>
    </xf>
    <xf numFmtId="1" fontId="6" fillId="0" borderId="22" xfId="18" applyNumberFormat="1" applyFont="1" applyBorder="1" applyAlignment="1">
      <alignment horizontal="center" vertical="center" wrapText="1"/>
    </xf>
    <xf numFmtId="0" fontId="6" fillId="5" borderId="20" xfId="18" applyFont="1" applyFill="1" applyBorder="1" applyAlignment="1">
      <alignment vertical="center" wrapText="1"/>
    </xf>
    <xf numFmtId="0" fontId="21" fillId="6" borderId="20" xfId="18" applyFont="1" applyFill="1" applyBorder="1" applyAlignment="1">
      <alignment vertical="center" wrapText="1"/>
    </xf>
    <xf numFmtId="0" fontId="5" fillId="7" borderId="24" xfId="18" applyFont="1" applyFill="1" applyBorder="1" applyAlignment="1" applyProtection="1">
      <alignment horizontal="center" vertical="center" wrapText="1"/>
      <protection locked="0"/>
    </xf>
    <xf numFmtId="0" fontId="35" fillId="0" borderId="0" xfId="18" applyFont="1" applyAlignment="1">
      <alignment vertical="center"/>
    </xf>
    <xf numFmtId="0" fontId="35" fillId="0" borderId="0" xfId="18" applyFont="1"/>
    <xf numFmtId="0" fontId="35" fillId="16" borderId="0" xfId="18" applyFont="1" applyFill="1"/>
    <xf numFmtId="0" fontId="21" fillId="16" borderId="20" xfId="18" applyFont="1" applyFill="1" applyBorder="1" applyAlignment="1">
      <alignment vertical="center" wrapText="1"/>
    </xf>
    <xf numFmtId="0" fontId="22" fillId="12" borderId="20" xfId="18" applyFont="1" applyFill="1" applyBorder="1" applyAlignment="1">
      <alignment vertical="center" wrapText="1"/>
    </xf>
    <xf numFmtId="1" fontId="22" fillId="12" borderId="20" xfId="18" applyNumberFormat="1" applyFont="1" applyFill="1" applyBorder="1" applyAlignment="1">
      <alignment horizontal="center" vertical="center" wrapText="1"/>
    </xf>
    <xf numFmtId="1" fontId="22" fillId="5" borderId="20" xfId="18" applyNumberFormat="1" applyFont="1" applyFill="1" applyBorder="1" applyAlignment="1">
      <alignment horizontal="center" vertical="center" wrapText="1"/>
    </xf>
    <xf numFmtId="1" fontId="21" fillId="0" borderId="20" xfId="18" applyNumberFormat="1" applyFont="1" applyBorder="1" applyAlignment="1">
      <alignment horizontal="center" vertical="center" wrapText="1"/>
    </xf>
    <xf numFmtId="0" fontId="21" fillId="12" borderId="20" xfId="18" applyFont="1" applyFill="1" applyBorder="1" applyAlignment="1">
      <alignment vertical="center" wrapText="1"/>
    </xf>
    <xf numFmtId="1" fontId="21" fillId="12" borderId="20" xfId="18" applyNumberFormat="1" applyFont="1" applyFill="1" applyBorder="1" applyAlignment="1">
      <alignment horizontal="center" vertical="center" wrapText="1"/>
    </xf>
    <xf numFmtId="1" fontId="6" fillId="5" borderId="22" xfId="18" applyNumberFormat="1" applyFont="1" applyFill="1" applyBorder="1" applyAlignment="1">
      <alignment horizontal="center" vertical="center" wrapText="1"/>
    </xf>
    <xf numFmtId="0" fontId="5" fillId="7" borderId="20" xfId="18" applyFont="1" applyFill="1" applyBorder="1" applyAlignment="1" applyProtection="1">
      <alignment vertical="center" wrapText="1"/>
      <protection locked="0"/>
    </xf>
    <xf numFmtId="0" fontId="21" fillId="6" borderId="20" xfId="18" applyFont="1" applyFill="1" applyBorder="1" applyAlignment="1">
      <alignment horizontal="left" vertical="center" wrapText="1"/>
    </xf>
    <xf numFmtId="0" fontId="5" fillId="0" borderId="20" xfId="18" applyFont="1" applyBorder="1" applyAlignment="1">
      <alignment vertical="center" wrapText="1"/>
    </xf>
    <xf numFmtId="1" fontId="22" fillId="0" borderId="20" xfId="18" applyNumberFormat="1" applyFont="1" applyBorder="1" applyAlignment="1">
      <alignment horizontal="center" vertical="center" wrapText="1"/>
    </xf>
    <xf numFmtId="0" fontId="21" fillId="0" borderId="20" xfId="18" applyFont="1" applyBorder="1" applyAlignment="1">
      <alignment horizontal="left" vertical="center"/>
    </xf>
    <xf numFmtId="0" fontId="6" fillId="5" borderId="21" xfId="18" applyFont="1" applyFill="1" applyBorder="1" applyAlignment="1">
      <alignment horizontal="center" vertical="center" wrapText="1"/>
    </xf>
    <xf numFmtId="1" fontId="22" fillId="5" borderId="60" xfId="18" applyNumberFormat="1" applyFont="1" applyFill="1" applyBorder="1" applyAlignment="1">
      <alignment horizontal="center" vertical="center" wrapText="1"/>
    </xf>
    <xf numFmtId="0" fontId="5" fillId="6" borderId="20" xfId="18" applyFont="1" applyFill="1" applyBorder="1" applyAlignment="1">
      <alignment horizontal="left" vertical="center" wrapText="1"/>
    </xf>
    <xf numFmtId="1" fontId="21" fillId="0" borderId="18" xfId="18" applyNumberFormat="1" applyFont="1" applyBorder="1" applyAlignment="1">
      <alignment horizontal="center" vertical="center" wrapText="1"/>
    </xf>
    <xf numFmtId="0" fontId="5" fillId="16" borderId="20" xfId="18" applyFont="1" applyFill="1" applyBorder="1" applyAlignment="1">
      <alignment horizontal="left" vertical="center" wrapText="1"/>
    </xf>
    <xf numFmtId="0" fontId="22" fillId="5" borderId="20" xfId="18" applyFont="1" applyFill="1" applyBorder="1" applyAlignment="1">
      <alignment horizontal="center" vertical="center" wrapText="1"/>
    </xf>
    <xf numFmtId="0" fontId="22" fillId="5" borderId="20" xfId="18" applyFont="1" applyFill="1" applyBorder="1" applyAlignment="1">
      <alignment vertical="center" wrapText="1"/>
    </xf>
    <xf numFmtId="0" fontId="21" fillId="0" borderId="20" xfId="18" applyFont="1" applyBorder="1" applyAlignment="1">
      <alignment horizontal="center" vertical="center" wrapText="1"/>
    </xf>
    <xf numFmtId="0" fontId="6" fillId="6" borderId="0" xfId="18" applyFont="1" applyFill="1" applyAlignment="1">
      <alignment horizontal="center" vertical="center" wrapText="1"/>
    </xf>
    <xf numFmtId="0" fontId="5" fillId="6" borderId="0" xfId="18" applyFont="1" applyFill="1" applyAlignment="1">
      <alignment horizontal="left" vertical="center" wrapText="1"/>
    </xf>
    <xf numFmtId="1" fontId="5" fillId="6" borderId="0" xfId="18" applyNumberFormat="1" applyFont="1" applyFill="1" applyAlignment="1">
      <alignment horizontal="center" vertical="center" wrapText="1"/>
    </xf>
    <xf numFmtId="0" fontId="5" fillId="6" borderId="0" xfId="18" applyFont="1" applyFill="1" applyAlignment="1">
      <alignment vertical="center" wrapText="1"/>
    </xf>
    <xf numFmtId="0" fontId="5" fillId="6" borderId="0" xfId="18" applyFont="1" applyFill="1" applyAlignment="1">
      <alignment horizontal="center" vertical="center" wrapText="1"/>
    </xf>
    <xf numFmtId="165" fontId="17" fillId="10" borderId="58" xfId="0" applyFont="1" applyFill="1" applyBorder="1" applyAlignment="1" applyProtection="1">
      <alignment horizontal="center" vertical="center"/>
    </xf>
    <xf numFmtId="165" fontId="17" fillId="10" borderId="59" xfId="0" applyFont="1" applyFill="1" applyBorder="1" applyAlignment="1" applyProtection="1">
      <alignment horizontal="center" vertical="center"/>
    </xf>
    <xf numFmtId="165" fontId="17" fillId="10" borderId="57" xfId="0" applyFont="1" applyFill="1" applyBorder="1" applyAlignment="1" applyProtection="1">
      <alignment horizontal="center" vertical="center"/>
    </xf>
    <xf numFmtId="165" fontId="3" fillId="6" borderId="36" xfId="0" applyFont="1" applyFill="1" applyBorder="1" applyAlignment="1" applyProtection="1">
      <alignment horizont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2"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0" fontId="6" fillId="2" borderId="13" xfId="18" applyFont="1" applyFill="1" applyBorder="1" applyAlignment="1">
      <alignment horizontal="left" vertical="center" wrapText="1"/>
    </xf>
    <xf numFmtId="0" fontId="6" fillId="2" borderId="71" xfId="18" applyFont="1" applyFill="1" applyBorder="1" applyAlignment="1">
      <alignment horizontal="left" vertical="center" wrapText="1"/>
    </xf>
    <xf numFmtId="0" fontId="6" fillId="2" borderId="20" xfId="18" applyFont="1" applyFill="1" applyBorder="1" applyAlignment="1" applyProtection="1">
      <alignment horizontal="center" vertical="center" wrapText="1"/>
      <protection locked="0"/>
    </xf>
    <xf numFmtId="1" fontId="5" fillId="0" borderId="19" xfId="18" applyNumberFormat="1" applyFont="1" applyBorder="1" applyAlignment="1">
      <alignment horizontal="center" vertical="center" wrapText="1"/>
    </xf>
    <xf numFmtId="1" fontId="5" fillId="0" borderId="43" xfId="18" applyNumberFormat="1" applyFont="1" applyBorder="1" applyAlignment="1">
      <alignment horizontal="center" vertical="center" wrapText="1"/>
    </xf>
    <xf numFmtId="1" fontId="5" fillId="0" borderId="72" xfId="18" applyNumberFormat="1" applyFont="1" applyBorder="1" applyAlignment="1">
      <alignment horizontal="center" vertical="center" wrapText="1"/>
    </xf>
    <xf numFmtId="1" fontId="5" fillId="0" borderId="73" xfId="18" applyNumberFormat="1" applyFont="1" applyBorder="1" applyAlignment="1">
      <alignment horizontal="center" vertical="center" wrapText="1"/>
    </xf>
    <xf numFmtId="0" fontId="6" fillId="2" borderId="22" xfId="18" applyFont="1" applyFill="1" applyBorder="1" applyAlignment="1">
      <alignment horizontal="left" vertical="center" wrapText="1"/>
    </xf>
    <xf numFmtId="0" fontId="6" fillId="2" borderId="20" xfId="18" applyFont="1" applyFill="1" applyBorder="1" applyAlignment="1">
      <alignment horizontal="left" vertical="center" wrapText="1"/>
    </xf>
    <xf numFmtId="0" fontId="6" fillId="5" borderId="21" xfId="18" applyFont="1" applyFill="1" applyBorder="1" applyAlignment="1" applyProtection="1">
      <alignment horizontal="center" vertical="center" wrapText="1"/>
      <protection locked="0"/>
    </xf>
    <xf numFmtId="0" fontId="6" fillId="5" borderId="43" xfId="18" applyFont="1" applyFill="1" applyBorder="1" applyAlignment="1" applyProtection="1">
      <alignment horizontal="center" vertical="center" wrapText="1"/>
      <protection locked="0"/>
    </xf>
    <xf numFmtId="0" fontId="6" fillId="5" borderId="44" xfId="18" applyFont="1" applyFill="1" applyBorder="1" applyAlignment="1" applyProtection="1">
      <alignment horizontal="center" vertical="center" wrapText="1"/>
      <protection locked="0"/>
    </xf>
    <xf numFmtId="0" fontId="21" fillId="0" borderId="20" xfId="18" applyFont="1" applyBorder="1" applyAlignment="1">
      <alignment horizontal="center" vertical="center" wrapText="1"/>
    </xf>
    <xf numFmtId="1" fontId="21" fillId="0" borderId="23" xfId="18" applyNumberFormat="1" applyFont="1" applyBorder="1" applyAlignment="1">
      <alignment horizontal="center" vertical="center" wrapText="1"/>
    </xf>
    <xf numFmtId="1" fontId="21" fillId="0" borderId="45" xfId="18" applyNumberFormat="1" applyFont="1" applyBorder="1" applyAlignment="1">
      <alignment horizontal="center" vertical="center" wrapText="1"/>
    </xf>
    <xf numFmtId="1" fontId="21" fillId="0" borderId="18" xfId="18" applyNumberFormat="1" applyFont="1" applyBorder="1" applyAlignment="1">
      <alignment horizontal="center" vertical="center" wrapText="1"/>
    </xf>
    <xf numFmtId="0" fontId="6" fillId="5" borderId="19" xfId="18" applyFont="1" applyFill="1" applyBorder="1" applyAlignment="1" applyProtection="1">
      <alignment horizontal="center" vertical="center" wrapText="1"/>
      <protection locked="0"/>
    </xf>
    <xf numFmtId="0" fontId="22" fillId="12" borderId="21" xfId="18" applyFont="1" applyFill="1" applyBorder="1" applyAlignment="1">
      <alignment horizontal="center" vertical="center" wrapText="1"/>
    </xf>
    <xf numFmtId="0" fontId="22" fillId="12" borderId="43" xfId="18" applyFont="1" applyFill="1" applyBorder="1" applyAlignment="1">
      <alignment horizontal="center" vertical="center" wrapText="1"/>
    </xf>
    <xf numFmtId="0" fontId="22" fillId="12" borderId="25" xfId="18" applyFont="1" applyFill="1" applyBorder="1" applyAlignment="1">
      <alignment horizontal="center" vertical="center" wrapText="1"/>
    </xf>
    <xf numFmtId="165" fontId="6" fillId="12" borderId="21" xfId="18" applyNumberFormat="1" applyFont="1" applyFill="1" applyBorder="1" applyAlignment="1" applyProtection="1">
      <alignment horizontal="center" vertical="center" wrapText="1"/>
      <protection locked="0"/>
    </xf>
    <xf numFmtId="0" fontId="6" fillId="12" borderId="43" xfId="18" applyFont="1" applyFill="1" applyBorder="1" applyAlignment="1" applyProtection="1">
      <alignment horizontal="center" vertical="center" wrapText="1"/>
      <protection locked="0"/>
    </xf>
    <xf numFmtId="0" fontId="6" fillId="12" borderId="44" xfId="18" applyFont="1" applyFill="1" applyBorder="1" applyAlignment="1" applyProtection="1">
      <alignment horizontal="center" vertical="center" wrapText="1"/>
      <protection locked="0"/>
    </xf>
    <xf numFmtId="0" fontId="22" fillId="12" borderId="67" xfId="18" applyFont="1" applyFill="1" applyBorder="1" applyAlignment="1">
      <alignment horizontal="center" vertical="center" wrapText="1"/>
    </xf>
    <xf numFmtId="0" fontId="6" fillId="5" borderId="20" xfId="18" applyFont="1" applyFill="1" applyBorder="1" applyAlignment="1" applyProtection="1">
      <alignment horizontal="center" vertical="center" wrapText="1"/>
      <protection locked="0"/>
    </xf>
    <xf numFmtId="0" fontId="6" fillId="5" borderId="24" xfId="18" applyFont="1" applyFill="1" applyBorder="1" applyAlignment="1" applyProtection="1">
      <alignment horizontal="center" vertical="center" wrapText="1"/>
      <protection locked="0"/>
    </xf>
    <xf numFmtId="0" fontId="21" fillId="0" borderId="23" xfId="18" applyFont="1" applyBorder="1" applyAlignment="1">
      <alignment horizontal="center" vertical="center" wrapText="1"/>
    </xf>
    <xf numFmtId="0" fontId="21" fillId="0" borderId="45" xfId="18" applyFont="1" applyBorder="1" applyAlignment="1">
      <alignment horizontal="center" vertical="center" wrapText="1"/>
    </xf>
    <xf numFmtId="0" fontId="21" fillId="0" borderId="18" xfId="18" applyFont="1" applyBorder="1" applyAlignment="1">
      <alignment horizontal="center" vertical="center" wrapText="1"/>
    </xf>
    <xf numFmtId="165" fontId="6" fillId="5" borderId="20" xfId="18" applyNumberFormat="1" applyFont="1" applyFill="1" applyBorder="1" applyAlignment="1" applyProtection="1">
      <alignment horizontal="center" vertical="center" wrapText="1"/>
      <protection locked="0"/>
    </xf>
    <xf numFmtId="165" fontId="6" fillId="5" borderId="24" xfId="18" applyNumberFormat="1" applyFont="1" applyFill="1" applyBorder="1" applyAlignment="1" applyProtection="1">
      <alignment horizontal="center" vertical="center" wrapText="1"/>
      <protection locked="0"/>
    </xf>
    <xf numFmtId="0" fontId="22" fillId="0" borderId="20" xfId="18" applyFont="1" applyBorder="1" applyAlignment="1">
      <alignment vertical="top" wrapText="1"/>
    </xf>
    <xf numFmtId="0" fontId="6" fillId="5" borderId="20" xfId="18" applyFont="1" applyFill="1" applyBorder="1" applyAlignment="1">
      <alignment horizontal="center" vertical="center" wrapText="1"/>
    </xf>
    <xf numFmtId="0" fontId="6" fillId="5" borderId="24" xfId="18" applyFont="1" applyFill="1" applyBorder="1" applyAlignment="1">
      <alignment horizontal="center" vertical="center" wrapText="1"/>
    </xf>
    <xf numFmtId="0" fontId="5" fillId="7" borderId="23" xfId="18" applyFont="1" applyFill="1" applyBorder="1" applyAlignment="1" applyProtection="1">
      <alignment horizontal="center" vertical="center" wrapText="1"/>
      <protection locked="0"/>
    </xf>
    <xf numFmtId="0" fontId="5" fillId="7" borderId="45" xfId="18" applyFont="1" applyFill="1" applyBorder="1" applyAlignment="1" applyProtection="1">
      <alignment horizontal="center" vertical="center" wrapText="1"/>
      <protection locked="0"/>
    </xf>
    <xf numFmtId="0" fontId="5" fillId="7" borderId="18" xfId="18" applyFont="1" applyFill="1" applyBorder="1" applyAlignment="1" applyProtection="1">
      <alignment horizontal="center" vertical="center" wrapText="1"/>
      <protection locked="0"/>
    </xf>
    <xf numFmtId="1" fontId="21" fillId="6" borderId="23" xfId="18" applyNumberFormat="1" applyFont="1" applyFill="1" applyBorder="1" applyAlignment="1">
      <alignment horizontal="center" vertical="center" wrapText="1"/>
    </xf>
    <xf numFmtId="1" fontId="21" fillId="6" borderId="45" xfId="18" applyNumberFormat="1" applyFont="1" applyFill="1" applyBorder="1" applyAlignment="1">
      <alignment horizontal="center" vertical="center" wrapText="1"/>
    </xf>
    <xf numFmtId="1" fontId="21" fillId="6" borderId="18" xfId="18" applyNumberFormat="1" applyFont="1" applyFill="1" applyBorder="1" applyAlignment="1">
      <alignment horizontal="center" vertical="center" wrapText="1"/>
    </xf>
    <xf numFmtId="0" fontId="6" fillId="6" borderId="7" xfId="18" applyFont="1" applyFill="1" applyBorder="1" applyAlignment="1">
      <alignment horizontal="center" wrapText="1"/>
    </xf>
    <xf numFmtId="0" fontId="6" fillId="6" borderId="8" xfId="18" applyFont="1" applyFill="1" applyBorder="1" applyAlignment="1">
      <alignment horizontal="center" wrapText="1"/>
    </xf>
    <xf numFmtId="0" fontId="6" fillId="6" borderId="33" xfId="18" applyFont="1" applyFill="1" applyBorder="1" applyAlignment="1">
      <alignment horizontal="center" wrapText="1"/>
    </xf>
    <xf numFmtId="0" fontId="6" fillId="6" borderId="22" xfId="18" applyFont="1" applyFill="1" applyBorder="1" applyAlignment="1">
      <alignment horizontal="center" wrapText="1"/>
    </xf>
    <xf numFmtId="0" fontId="6" fillId="6" borderId="20" xfId="18" applyFont="1" applyFill="1" applyBorder="1" applyAlignment="1">
      <alignment horizontal="center" wrapText="1"/>
    </xf>
    <xf numFmtId="0" fontId="6" fillId="6" borderId="24" xfId="18" applyFont="1" applyFill="1" applyBorder="1" applyAlignment="1">
      <alignment horizontal="center" wrapText="1"/>
    </xf>
    <xf numFmtId="0" fontId="7" fillId="10" borderId="22" xfId="18" applyFont="1" applyFill="1" applyBorder="1" applyAlignment="1">
      <alignment horizontal="center" vertical="center" wrapText="1"/>
    </xf>
    <xf numFmtId="0" fontId="7" fillId="10" borderId="20" xfId="18" applyFont="1" applyFill="1" applyBorder="1" applyAlignment="1">
      <alignment horizontal="center" vertical="center" wrapText="1"/>
    </xf>
    <xf numFmtId="0" fontId="7" fillId="10" borderId="24" xfId="18" applyFont="1" applyFill="1" applyBorder="1" applyAlignment="1">
      <alignment horizontal="center" vertical="center" wrapText="1"/>
    </xf>
    <xf numFmtId="165" fontId="7" fillId="10" borderId="20" xfId="1" applyFont="1" applyFill="1" applyBorder="1" applyAlignment="1">
      <alignment horizontal="left" vertical="center" wrapText="1"/>
    </xf>
    <xf numFmtId="165" fontId="7" fillId="10" borderId="20" xfId="1" applyFont="1" applyFill="1" applyBorder="1" applyAlignment="1">
      <alignment horizontal="center" vertical="center" wrapText="1"/>
    </xf>
    <xf numFmtId="165" fontId="7" fillId="10" borderId="24" xfId="1" applyFont="1" applyFill="1" applyBorder="1" applyAlignment="1">
      <alignment horizontal="center" vertical="center" wrapText="1"/>
    </xf>
    <xf numFmtId="165" fontId="6" fillId="8" borderId="20" xfId="1" applyFont="1" applyFill="1" applyBorder="1" applyAlignment="1">
      <alignment horizontal="center" vertical="center" wrapText="1"/>
    </xf>
    <xf numFmtId="165" fontId="6" fillId="8" borderId="24" xfId="1" applyFont="1" applyFill="1" applyBorder="1" applyAlignment="1">
      <alignment horizontal="center" vertical="center" wrapText="1"/>
    </xf>
    <xf numFmtId="0" fontId="6" fillId="2" borderId="48" xfId="17" applyFont="1" applyFill="1" applyBorder="1" applyAlignment="1" applyProtection="1">
      <alignment horizontal="left" vertical="center" wrapText="1"/>
      <protection locked="0"/>
    </xf>
    <xf numFmtId="0" fontId="6" fillId="2" borderId="16" xfId="17" applyFont="1" applyFill="1" applyBorder="1" applyAlignment="1" applyProtection="1">
      <alignment horizontal="left" vertical="center" wrapText="1"/>
      <protection locked="0"/>
    </xf>
    <xf numFmtId="0" fontId="2" fillId="6" borderId="61" xfId="17" applyFont="1" applyFill="1" applyBorder="1" applyAlignment="1">
      <alignment horizontal="center" vertical="center" wrapText="1"/>
    </xf>
    <xf numFmtId="0" fontId="2" fillId="6" borderId="62" xfId="17" applyFont="1" applyFill="1" applyBorder="1" applyAlignment="1">
      <alignment horizontal="center" vertical="center" wrapText="1"/>
    </xf>
    <xf numFmtId="0" fontId="16" fillId="5" borderId="1" xfId="17" applyFont="1" applyFill="1" applyBorder="1" applyAlignment="1">
      <alignment horizontal="center" vertical="center" wrapText="1"/>
    </xf>
    <xf numFmtId="0" fontId="16" fillId="5" borderId="2" xfId="17" applyFont="1" applyFill="1" applyBorder="1" applyAlignment="1">
      <alignment horizontal="center" vertical="center" wrapText="1"/>
    </xf>
    <xf numFmtId="0" fontId="15" fillId="5" borderId="4" xfId="17" applyFont="1" applyFill="1" applyBorder="1" applyAlignment="1" applyProtection="1">
      <alignment horizontal="center" vertical="center" wrapText="1"/>
      <protection locked="0"/>
    </xf>
    <xf numFmtId="0" fontId="15" fillId="5" borderId="2" xfId="17" applyFont="1" applyFill="1" applyBorder="1" applyAlignment="1" applyProtection="1">
      <alignment horizontal="center" vertical="center" wrapText="1"/>
      <protection locked="0"/>
    </xf>
    <xf numFmtId="0" fontId="6" fillId="2" borderId="11" xfId="17" applyFont="1" applyFill="1" applyBorder="1" applyAlignment="1" applyProtection="1">
      <alignment horizontal="left" vertical="center" wrapText="1"/>
      <protection locked="0"/>
    </xf>
    <xf numFmtId="0" fontId="6" fillId="2" borderId="12" xfId="17" applyFont="1" applyFill="1" applyBorder="1" applyAlignment="1" applyProtection="1">
      <alignment horizontal="left" vertical="center" wrapText="1"/>
      <protection locked="0"/>
    </xf>
    <xf numFmtId="0" fontId="6" fillId="2" borderId="19" xfId="17" applyFont="1" applyFill="1" applyBorder="1" applyAlignment="1" applyProtection="1">
      <alignment horizontal="left" vertical="center" wrapText="1"/>
      <protection locked="0"/>
    </xf>
    <xf numFmtId="0" fontId="6" fillId="2" borderId="44" xfId="17" applyFont="1" applyFill="1" applyBorder="1" applyAlignment="1" applyProtection="1">
      <alignment horizontal="left" vertical="center" wrapText="1"/>
      <protection locked="0"/>
    </xf>
    <xf numFmtId="0" fontId="3" fillId="6" borderId="36" xfId="17" applyFont="1" applyFill="1" applyBorder="1" applyAlignment="1" applyProtection="1">
      <alignment horizontal="center"/>
      <protection locked="0"/>
    </xf>
    <xf numFmtId="0" fontId="3" fillId="6" borderId="37" xfId="17" applyFont="1" applyFill="1" applyBorder="1" applyAlignment="1" applyProtection="1">
      <alignment horizontal="center"/>
      <protection locked="0"/>
    </xf>
    <xf numFmtId="0" fontId="3" fillId="6" borderId="38" xfId="17" applyFont="1" applyFill="1" applyBorder="1" applyAlignment="1" applyProtection="1">
      <alignment horizontal="center"/>
      <protection locked="0"/>
    </xf>
    <xf numFmtId="0" fontId="3" fillId="6" borderId="30" xfId="17" applyFont="1" applyFill="1" applyBorder="1" applyAlignment="1" applyProtection="1">
      <alignment horizontal="center"/>
      <protection locked="0"/>
    </xf>
    <xf numFmtId="0" fontId="3" fillId="6" borderId="0" xfId="17" applyFont="1" applyFill="1" applyAlignment="1" applyProtection="1">
      <alignment horizontal="center"/>
      <protection locked="0"/>
    </xf>
    <xf numFmtId="0" fontId="3" fillId="6" borderId="5" xfId="17" applyFont="1" applyFill="1" applyBorder="1" applyAlignment="1" applyProtection="1">
      <alignment horizontal="center"/>
      <protection locked="0"/>
    </xf>
    <xf numFmtId="0" fontId="3" fillId="6" borderId="32" xfId="17" applyFont="1" applyFill="1" applyBorder="1" applyAlignment="1" applyProtection="1">
      <alignment horizontal="center"/>
      <protection locked="0"/>
    </xf>
    <xf numFmtId="0" fontId="3" fillId="6" borderId="46" xfId="17" applyFont="1" applyFill="1" applyBorder="1" applyAlignment="1" applyProtection="1">
      <alignment horizontal="center"/>
      <protection locked="0"/>
    </xf>
    <xf numFmtId="0" fontId="3" fillId="6" borderId="3" xfId="17" applyFont="1" applyFill="1" applyBorder="1" applyAlignment="1" applyProtection="1">
      <alignment horizontal="center"/>
      <protection locked="0"/>
    </xf>
    <xf numFmtId="0" fontId="9" fillId="9" borderId="1" xfId="17" applyFont="1" applyFill="1" applyBorder="1" applyAlignment="1" applyProtection="1">
      <alignment horizontal="center" vertical="center" wrapText="1"/>
      <protection locked="0"/>
    </xf>
    <xf numFmtId="0" fontId="9" fillId="9" borderId="4" xfId="17" applyFont="1" applyFill="1" applyBorder="1" applyAlignment="1" applyProtection="1">
      <alignment horizontal="center" vertical="center" wrapText="1"/>
      <protection locked="0"/>
    </xf>
    <xf numFmtId="0" fontId="9" fillId="9" borderId="2" xfId="17" applyFont="1" applyFill="1" applyBorder="1" applyAlignment="1" applyProtection="1">
      <alignment horizontal="center" vertical="center" wrapText="1"/>
      <protection locked="0"/>
    </xf>
    <xf numFmtId="0" fontId="7" fillId="10" borderId="1" xfId="17" applyFont="1" applyFill="1" applyBorder="1" applyAlignment="1" applyProtection="1">
      <alignment horizontal="center" vertical="center" wrapText="1"/>
      <protection locked="0"/>
    </xf>
    <xf numFmtId="0" fontId="7" fillId="10" borderId="49" xfId="17" applyFont="1" applyFill="1" applyBorder="1" applyAlignment="1" applyProtection="1">
      <alignment horizontal="center" vertical="center" wrapText="1"/>
      <protection locked="0"/>
    </xf>
    <xf numFmtId="0" fontId="13" fillId="10" borderId="40" xfId="17" applyFont="1" applyFill="1" applyBorder="1" applyAlignment="1" applyProtection="1">
      <alignment horizontal="center" vertical="center" wrapText="1"/>
      <protection locked="0"/>
    </xf>
    <xf numFmtId="0" fontId="13" fillId="10" borderId="4" xfId="17" applyFont="1" applyFill="1" applyBorder="1" applyAlignment="1" applyProtection="1">
      <alignment horizontal="center" vertical="center" wrapText="1"/>
      <protection locked="0"/>
    </xf>
    <xf numFmtId="0" fontId="13" fillId="10" borderId="2" xfId="17" applyFont="1" applyFill="1" applyBorder="1" applyAlignment="1" applyProtection="1">
      <alignment horizontal="center" vertical="center" wrapText="1"/>
      <protection locked="0"/>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165" fontId="3" fillId="6" borderId="0" xfId="0" applyFont="1" applyFill="1" applyAlignment="1" applyProtection="1">
      <alignment horizontal="center"/>
    </xf>
    <xf numFmtId="165" fontId="3" fillId="4" borderId="21" xfId="0" applyFont="1" applyFill="1" applyBorder="1" applyAlignment="1" applyProtection="1">
      <alignment horizontal="center" vertical="center" wrapText="1"/>
    </xf>
    <xf numFmtId="165" fontId="3" fillId="4" borderId="43" xfId="0" applyFont="1" applyFill="1" applyBorder="1" applyAlignment="1" applyProtection="1">
      <alignment horizontal="center" vertical="center" wrapText="1"/>
    </xf>
    <xf numFmtId="165" fontId="3" fillId="4" borderId="25" xfId="0" applyFont="1" applyFill="1" applyBorder="1" applyAlignment="1" applyProtection="1">
      <alignment horizontal="center" vertical="center" wrapText="1"/>
    </xf>
    <xf numFmtId="165" fontId="7" fillId="10" borderId="66" xfId="0" applyFont="1" applyFill="1" applyBorder="1" applyAlignment="1" applyProtection="1">
      <alignment horizontal="center" vertical="center" wrapText="1"/>
    </xf>
    <xf numFmtId="165" fontId="7" fillId="10" borderId="67" xfId="0" applyFont="1" applyFill="1" applyBorder="1" applyAlignment="1" applyProtection="1">
      <alignment horizontal="center" vertical="center" wrapText="1"/>
    </xf>
    <xf numFmtId="165" fontId="7" fillId="10" borderId="68" xfId="0" applyFont="1" applyFill="1" applyBorder="1" applyAlignment="1" applyProtection="1">
      <alignment horizontal="center" vertical="center" wrapText="1"/>
    </xf>
    <xf numFmtId="165" fontId="7" fillId="10" borderId="69" xfId="0" applyFont="1" applyFill="1" applyBorder="1" applyAlignment="1" applyProtection="1">
      <alignment horizontal="center" vertical="center" wrapText="1"/>
    </xf>
    <xf numFmtId="3" fontId="7" fillId="10" borderId="21" xfId="0" applyNumberFormat="1" applyFont="1" applyFill="1" applyBorder="1" applyAlignment="1" applyProtection="1">
      <alignment horizontal="center" vertical="center" wrapText="1"/>
    </xf>
    <xf numFmtId="3" fontId="7" fillId="10" borderId="43"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165" fontId="13" fillId="10" borderId="23" xfId="0" applyFont="1" applyFill="1" applyBorder="1" applyAlignment="1" applyProtection="1">
      <alignment horizontal="center" vertical="center" wrapText="1"/>
    </xf>
    <xf numFmtId="165" fontId="13" fillId="10" borderId="45" xfId="0" applyFont="1" applyFill="1" applyBorder="1" applyAlignment="1" applyProtection="1">
      <alignment horizontal="center" vertical="center" wrapText="1"/>
    </xf>
    <xf numFmtId="165" fontId="13" fillId="10" borderId="18" xfId="0" applyFont="1" applyFill="1" applyBorder="1" applyAlignment="1" applyProtection="1">
      <alignment horizontal="center" vertical="center" wrapText="1"/>
    </xf>
    <xf numFmtId="165" fontId="7" fillId="10" borderId="23" xfId="0" applyFont="1" applyFill="1" applyBorder="1" applyAlignment="1" applyProtection="1">
      <alignment horizontal="center" vertical="center" wrapText="1"/>
    </xf>
    <xf numFmtId="165" fontId="7" fillId="10" borderId="45"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24" fillId="10" borderId="66" xfId="0" applyFont="1" applyFill="1" applyBorder="1" applyAlignment="1" applyProtection="1">
      <alignment horizontal="center" vertical="center" wrapText="1"/>
    </xf>
    <xf numFmtId="165" fontId="24" fillId="10" borderId="67" xfId="0" applyFont="1" applyFill="1" applyBorder="1" applyAlignment="1" applyProtection="1">
      <alignment horizontal="center" vertical="center" wrapText="1"/>
    </xf>
    <xf numFmtId="165" fontId="24" fillId="10" borderId="68" xfId="0" applyFont="1" applyFill="1" applyBorder="1" applyAlignment="1" applyProtection="1">
      <alignment horizontal="center" vertical="center" wrapText="1"/>
    </xf>
    <xf numFmtId="165" fontId="24" fillId="10" borderId="69" xfId="0" applyFont="1" applyFill="1" applyBorder="1" applyAlignment="1" applyProtection="1">
      <alignment horizontal="center" vertical="center" wrapText="1"/>
    </xf>
    <xf numFmtId="0" fontId="26" fillId="3" borderId="0" xfId="0" applyNumberFormat="1" applyFont="1" applyFill="1" applyAlignment="1" applyProtection="1">
      <alignment vertical="top" wrapText="1"/>
    </xf>
    <xf numFmtId="165" fontId="10" fillId="2" borderId="9" xfId="0" applyFont="1" applyFill="1" applyBorder="1" applyAlignment="1" applyProtection="1">
      <alignment horizontal="center" vertical="center" wrapText="1"/>
      <protection locked="0"/>
    </xf>
    <xf numFmtId="165" fontId="10" fillId="2" borderId="10" xfId="0" applyFont="1" applyFill="1" applyBorder="1" applyAlignment="1" applyProtection="1">
      <alignment horizontal="center" vertical="center" wrapText="1"/>
      <protection locked="0"/>
    </xf>
    <xf numFmtId="165" fontId="10" fillId="2" borderId="21" xfId="0" applyFont="1" applyFill="1" applyBorder="1" applyAlignment="1" applyProtection="1">
      <alignment horizontal="center" vertical="center" wrapText="1"/>
      <protection locked="0"/>
    </xf>
    <xf numFmtId="165" fontId="10" fillId="2" borderId="43" xfId="0" applyFont="1" applyFill="1" applyBorder="1" applyAlignment="1" applyProtection="1">
      <alignment horizontal="center" vertical="center" wrapText="1"/>
      <protection locked="0"/>
    </xf>
    <xf numFmtId="165" fontId="10" fillId="2" borderId="14" xfId="0" applyFont="1" applyFill="1" applyBorder="1" applyAlignment="1" applyProtection="1">
      <alignment horizontal="center" vertical="center" wrapText="1"/>
      <protection locked="0"/>
    </xf>
    <xf numFmtId="165" fontId="10" fillId="2" borderId="15" xfId="0" applyFont="1" applyFill="1" applyBorder="1" applyAlignment="1" applyProtection="1">
      <alignment horizontal="center" vertical="center" wrapText="1"/>
      <protection locked="0"/>
    </xf>
    <xf numFmtId="165" fontId="10" fillId="2" borderId="12" xfId="0" applyFont="1" applyFill="1" applyBorder="1" applyAlignment="1" applyProtection="1">
      <alignment horizontal="center" vertical="center" wrapText="1"/>
      <protection locked="0"/>
    </xf>
    <xf numFmtId="165" fontId="10" fillId="2" borderId="44" xfId="0" applyFont="1" applyFill="1" applyBorder="1" applyAlignment="1" applyProtection="1">
      <alignment horizontal="center" vertical="center" wrapText="1"/>
      <protection locked="0"/>
    </xf>
    <xf numFmtId="165" fontId="10" fillId="2" borderId="16" xfId="0" applyFont="1" applyFill="1" applyBorder="1" applyAlignment="1" applyProtection="1">
      <alignment horizontal="center" vertical="center" wrapText="1"/>
      <protection locked="0"/>
    </xf>
    <xf numFmtId="165" fontId="9" fillId="4" borderId="7" xfId="0" applyFont="1" applyFill="1" applyBorder="1" applyAlignment="1" applyProtection="1">
      <alignment horizontal="center" vertical="center" wrapText="1"/>
    </xf>
    <xf numFmtId="165" fontId="9" fillId="4" borderId="8" xfId="0" applyFont="1" applyFill="1" applyBorder="1" applyAlignment="1" applyProtection="1">
      <alignment horizontal="center" vertical="center" wrapText="1"/>
    </xf>
    <xf numFmtId="165" fontId="9" fillId="4" borderId="33" xfId="0" applyFont="1" applyFill="1" applyBorder="1" applyAlignment="1" applyProtection="1">
      <alignment horizontal="center" vertical="center" wrapText="1"/>
    </xf>
    <xf numFmtId="0" fontId="7" fillId="10" borderId="26" xfId="0" applyNumberFormat="1" applyFont="1" applyFill="1" applyBorder="1" applyAlignment="1" applyProtection="1">
      <alignment horizontal="center" vertical="center" wrapText="1"/>
    </xf>
    <xf numFmtId="0" fontId="7" fillId="10" borderId="17" xfId="0" applyNumberFormat="1" applyFont="1" applyFill="1" applyBorder="1" applyAlignment="1" applyProtection="1">
      <alignment horizontal="center" vertical="center" wrapText="1"/>
    </xf>
    <xf numFmtId="165" fontId="7" fillId="10" borderId="41"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165" fontId="33" fillId="13" borderId="0" xfId="0" applyFont="1" applyFill="1" applyAlignment="1" applyProtection="1">
      <alignment horizontal="center"/>
    </xf>
    <xf numFmtId="165" fontId="3" fillId="14" borderId="70" xfId="0" applyFont="1" applyFill="1" applyBorder="1" applyAlignment="1" applyProtection="1">
      <alignment horizontal="center" vertical="center" wrapText="1"/>
    </xf>
    <xf numFmtId="165" fontId="29" fillId="15" borderId="23"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165" fontId="29" fillId="15" borderId="21" xfId="0" applyFont="1" applyFill="1" applyBorder="1" applyAlignment="1" applyProtection="1">
      <alignment horizontal="center" vertical="center" wrapText="1"/>
    </xf>
    <xf numFmtId="165" fontId="29" fillId="15" borderId="43" xfId="0" applyFont="1" applyFill="1" applyBorder="1" applyAlignment="1" applyProtection="1">
      <alignment horizontal="center" vertical="center" wrapText="1"/>
    </xf>
    <xf numFmtId="165" fontId="29" fillId="15" borderId="25" xfId="0" applyFont="1" applyFill="1" applyBorder="1" applyAlignment="1" applyProtection="1">
      <alignment horizontal="center" vertical="center" wrapText="1"/>
    </xf>
    <xf numFmtId="165" fontId="3" fillId="13" borderId="36" xfId="0" applyFont="1" applyFill="1" applyBorder="1" applyAlignment="1" applyProtection="1">
      <alignment horizontal="center"/>
    </xf>
    <xf numFmtId="165" fontId="3" fillId="13" borderId="37" xfId="0" applyFont="1" applyFill="1" applyBorder="1" applyAlignment="1" applyProtection="1">
      <alignment horizontal="center"/>
    </xf>
    <xf numFmtId="165" fontId="3" fillId="13" borderId="30" xfId="0" applyFont="1" applyFill="1" applyBorder="1" applyAlignment="1" applyProtection="1">
      <alignment horizontal="center"/>
    </xf>
    <xf numFmtId="165" fontId="3" fillId="13" borderId="0" xfId="0" applyFont="1" applyFill="1" applyBorder="1" applyAlignment="1" applyProtection="1">
      <alignment horizontal="center"/>
    </xf>
    <xf numFmtId="165" fontId="3" fillId="13" borderId="32" xfId="0" applyFont="1" applyFill="1" applyBorder="1" applyAlignment="1" applyProtection="1">
      <alignment horizontal="center"/>
    </xf>
    <xf numFmtId="165" fontId="3" fillId="13" borderId="46" xfId="0" applyFont="1" applyFill="1" applyBorder="1" applyAlignment="1" applyProtection="1">
      <alignment horizontal="center"/>
    </xf>
    <xf numFmtId="165" fontId="9" fillId="14" borderId="11" xfId="0" applyFont="1" applyFill="1" applyBorder="1" applyAlignment="1" applyProtection="1">
      <alignment horizontal="center" vertical="center" wrapText="1"/>
    </xf>
    <xf numFmtId="165" fontId="9" fillId="14" borderId="10" xfId="0" applyFont="1" applyFill="1" applyBorder="1" applyAlignment="1" applyProtection="1">
      <alignment horizontal="center" vertical="center" wrapText="1"/>
    </xf>
    <xf numFmtId="165" fontId="9" fillId="14" borderId="63" xfId="0" applyFont="1" applyFill="1" applyBorder="1" applyAlignment="1" applyProtection="1">
      <alignment horizontal="center" vertical="center" wrapText="1"/>
    </xf>
    <xf numFmtId="165" fontId="32" fillId="15" borderId="48" xfId="0" applyFont="1" applyFill="1" applyBorder="1" applyAlignment="1" applyProtection="1">
      <alignment horizontal="center" vertical="center" wrapText="1"/>
    </xf>
    <xf numFmtId="165" fontId="32" fillId="15" borderId="64" xfId="0" applyFont="1" applyFill="1" applyBorder="1" applyAlignment="1" applyProtection="1">
      <alignment horizontal="center" vertical="center" wrapText="1"/>
    </xf>
  </cellXfs>
  <cellStyles count="19">
    <cellStyle name="Moneda 2" xfId="2" xr:uid="{00000000-0005-0000-0000-000000000000}"/>
    <cellStyle name="Moneda 3" xfId="5" xr:uid="{00000000-0005-0000-0000-000001000000}"/>
    <cellStyle name="Moneda 4" xfId="13" xr:uid="{00000000-0005-0000-0000-000002000000}"/>
    <cellStyle name="Normal" xfId="0" builtinId="0"/>
    <cellStyle name="Normal 10" xfId="17" xr:uid="{F9F2961A-1F9C-44A5-931F-96F4D9B884DD}"/>
    <cellStyle name="Normal 11" xfId="18" xr:uid="{C9D831DE-8A40-4285-87CC-1E5214B6DA5B}"/>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6" xr:uid="{D14ADF39-0A31-4707-98F6-5BA6984BCCC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46377</xdr:rowOff>
    </xdr:from>
    <xdr:to>
      <xdr:col>1</xdr:col>
      <xdr:colOff>1945145</xdr:colOff>
      <xdr:row>4</xdr:row>
      <xdr:rowOff>36779</xdr:rowOff>
    </xdr:to>
    <xdr:pic>
      <xdr:nvPicPr>
        <xdr:cNvPr id="2" name="3 Imagen" descr="Logo Instituto Nacional de Cancerología-ESE">
          <a:extLst>
            <a:ext uri="{FF2B5EF4-FFF2-40B4-BE49-F238E27FC236}">
              <a16:creationId xmlns:a16="http://schemas.microsoft.com/office/drawing/2014/main" id="{7CAE4E43-8A77-40CF-BF71-C3433A3A90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6377"/>
          <a:ext cx="2378175" cy="72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1738770</xdr:colOff>
      <xdr:row>4</xdr:row>
      <xdr:rowOff>25400</xdr:rowOff>
    </xdr:to>
    <xdr:pic>
      <xdr:nvPicPr>
        <xdr:cNvPr id="2" name="3 Imagen" descr="Logo Instituto Nacional de Cancerología-ESE">
          <a:extLst>
            <a:ext uri="{FF2B5EF4-FFF2-40B4-BE49-F238E27FC236}">
              <a16:creationId xmlns:a16="http://schemas.microsoft.com/office/drawing/2014/main" id="{0821F247-3AFB-42E6-BC96-F051A8A37A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6865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8395</xdr:colOff>
      <xdr:row>4</xdr:row>
      <xdr:rowOff>137767</xdr:rowOff>
    </xdr:to>
    <xdr:pic>
      <xdr:nvPicPr>
        <xdr:cNvPr id="2" name="3 Imagen" descr="Logo Instituto Nacional de Cancerología-ESE">
          <a:extLst>
            <a:ext uri="{FF2B5EF4-FFF2-40B4-BE49-F238E27FC236}">
              <a16:creationId xmlns:a16="http://schemas.microsoft.com/office/drawing/2014/main" id="{06ADA6FB-65C0-428D-ACC5-3649FDCC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59125"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1779007</xdr:colOff>
      <xdr:row>4</xdr:row>
      <xdr:rowOff>9692</xdr:rowOff>
    </xdr:to>
    <xdr:pic>
      <xdr:nvPicPr>
        <xdr:cNvPr id="2" name="3 Imagen" descr="Logo Instituto Nacional de Cancerología-ESE">
          <a:extLst>
            <a:ext uri="{FF2B5EF4-FFF2-40B4-BE49-F238E27FC236}">
              <a16:creationId xmlns:a16="http://schemas.microsoft.com/office/drawing/2014/main" id="{FCDB9D5F-468B-4417-94DA-708F86294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1541827</xdr:colOff>
      <xdr:row>3</xdr:row>
      <xdr:rowOff>179781</xdr:rowOff>
    </xdr:to>
    <xdr:pic>
      <xdr:nvPicPr>
        <xdr:cNvPr id="2" name="3 Imagen" descr="Logo Instituto Nacional de Cancerología-ESE">
          <a:extLst>
            <a:ext uri="{FF2B5EF4-FFF2-40B4-BE49-F238E27FC236}">
              <a16:creationId xmlns:a16="http://schemas.microsoft.com/office/drawing/2014/main" id="{9FA88711-C3A6-4C53-959A-A81403C99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view="pageBreakPreview" zoomScaleNormal="100" zoomScaleSheetLayoutView="100" workbookViewId="0">
      <selection activeCell="B11" sqref="B11"/>
    </sheetView>
  </sheetViews>
  <sheetFormatPr baseColWidth="10" defaultColWidth="28.7265625" defaultRowHeight="21" customHeight="1"/>
  <cols>
    <col min="1" max="1" width="26.453125" bestFit="1" customWidth="1"/>
    <col min="2" max="2" width="47.1796875" bestFit="1" customWidth="1"/>
    <col min="3" max="3" width="35.81640625" bestFit="1" customWidth="1"/>
  </cols>
  <sheetData>
    <row r="1" spans="1:3" s="5" customFormat="1" ht="21" customHeight="1">
      <c r="A1" s="194" t="s">
        <v>33</v>
      </c>
      <c r="B1" s="195"/>
      <c r="C1" s="196"/>
    </row>
    <row r="2" spans="1:3" s="5" customFormat="1" ht="21" customHeight="1">
      <c r="A2" s="197"/>
      <c r="B2" s="198"/>
      <c r="C2" s="199"/>
    </row>
    <row r="3" spans="1:3" s="5" customFormat="1" ht="20.25" customHeight="1">
      <c r="A3" s="197"/>
      <c r="B3" s="198"/>
      <c r="C3" s="199"/>
    </row>
    <row r="4" spans="1:3" s="5" customFormat="1" ht="21" hidden="1" customHeight="1">
      <c r="A4" s="197"/>
      <c r="B4" s="198"/>
      <c r="C4" s="199"/>
    </row>
    <row r="5" spans="1:3" s="5" customFormat="1" ht="21" hidden="1" customHeight="1" thickBot="1">
      <c r="A5" s="200"/>
      <c r="B5" s="201"/>
      <c r="C5" s="202"/>
    </row>
    <row r="6" spans="1:3" ht="21" customHeight="1" thickBot="1">
      <c r="A6" s="191" t="s">
        <v>290</v>
      </c>
      <c r="B6" s="192"/>
      <c r="C6" s="193"/>
    </row>
    <row r="7" spans="1:3" ht="21" customHeight="1" thickTop="1" thickBot="1">
      <c r="A7" s="6" t="s">
        <v>45</v>
      </c>
      <c r="B7" s="7" t="s">
        <v>46</v>
      </c>
      <c r="C7" s="8" t="s">
        <v>47</v>
      </c>
    </row>
    <row r="8" spans="1:3" ht="21" customHeight="1" thickBot="1">
      <c r="A8" s="9" t="s">
        <v>48</v>
      </c>
      <c r="B8" s="10" t="s">
        <v>49</v>
      </c>
      <c r="C8" s="11" t="s">
        <v>50</v>
      </c>
    </row>
    <row r="9" spans="1:3" ht="21" customHeight="1" thickBot="1">
      <c r="A9" s="9" t="s">
        <v>52</v>
      </c>
      <c r="B9" s="15" t="s">
        <v>53</v>
      </c>
      <c r="C9" s="11" t="s">
        <v>50</v>
      </c>
    </row>
    <row r="10" spans="1:3" ht="21" customHeight="1" thickBot="1">
      <c r="A10" s="12" t="s">
        <v>291</v>
      </c>
      <c r="B10" s="13" t="s">
        <v>292</v>
      </c>
      <c r="C10" s="14" t="s">
        <v>50</v>
      </c>
    </row>
    <row r="11" spans="1:3" s="4" customFormat="1" ht="21" customHeight="1" thickBot="1">
      <c r="A11" s="9" t="s">
        <v>26</v>
      </c>
      <c r="B11" s="10" t="s">
        <v>51</v>
      </c>
      <c r="C11" s="11" t="s">
        <v>50</v>
      </c>
    </row>
    <row r="12" spans="1:3" s="4" customFormat="1" ht="21" customHeight="1" thickBot="1">
      <c r="A12" s="9" t="s">
        <v>306</v>
      </c>
      <c r="B12" s="10" t="s">
        <v>307</v>
      </c>
      <c r="C12" s="11" t="s">
        <v>50</v>
      </c>
    </row>
    <row r="13" spans="1:3" s="4" customFormat="1" ht="21" customHeight="1" thickBot="1">
      <c r="A13" s="9" t="s">
        <v>41</v>
      </c>
      <c r="B13" s="10" t="s">
        <v>316</v>
      </c>
      <c r="C13" s="11" t="s">
        <v>50</v>
      </c>
    </row>
  </sheetData>
  <sheetProtection sheet="1" formatCells="0" formatColumns="0" formatRows="0" selectLockedCells="1" selectUn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49952-F55A-410C-9D7B-2E3F6D400B37}">
  <dimension ref="A1:I164"/>
  <sheetViews>
    <sheetView view="pageBreakPreview" topLeftCell="B11" zoomScale="60" zoomScaleNormal="60" workbookViewId="0">
      <selection activeCell="D11" sqref="D11:D24"/>
    </sheetView>
  </sheetViews>
  <sheetFormatPr baseColWidth="10" defaultColWidth="81.36328125" defaultRowHeight="14.5"/>
  <cols>
    <col min="1" max="1" width="6.26953125" style="126" bestFit="1" customWidth="1"/>
    <col min="2" max="2" width="65.453125" style="126" customWidth="1"/>
    <col min="3" max="3" width="98.453125" style="126" bestFit="1" customWidth="1"/>
    <col min="4" max="4" width="16.6328125" style="126" customWidth="1"/>
    <col min="5" max="5" width="53.08984375" style="126" bestFit="1" customWidth="1"/>
    <col min="6" max="6" width="31.81640625" style="126" bestFit="1" customWidth="1"/>
    <col min="7" max="7" width="14.08984375" style="126" customWidth="1"/>
    <col min="8" max="8" width="13" style="126" bestFit="1" customWidth="1"/>
    <col min="9" max="9" width="17.1796875" style="126" bestFit="1" customWidth="1"/>
    <col min="10" max="16384" width="81.36328125" style="126"/>
  </cols>
  <sheetData>
    <row r="1" spans="1:9">
      <c r="A1" s="243" t="s">
        <v>33</v>
      </c>
      <c r="B1" s="244"/>
      <c r="C1" s="244"/>
      <c r="D1" s="244"/>
      <c r="E1" s="244"/>
      <c r="F1" s="244"/>
      <c r="G1" s="244"/>
      <c r="H1" s="244"/>
      <c r="I1" s="245"/>
    </row>
    <row r="2" spans="1:9">
      <c r="A2" s="246"/>
      <c r="B2" s="247"/>
      <c r="C2" s="247"/>
      <c r="D2" s="247"/>
      <c r="E2" s="247"/>
      <c r="F2" s="247"/>
      <c r="G2" s="247"/>
      <c r="H2" s="247"/>
      <c r="I2" s="248"/>
    </row>
    <row r="3" spans="1:9">
      <c r="A3" s="246"/>
      <c r="B3" s="247"/>
      <c r="C3" s="247"/>
      <c r="D3" s="247"/>
      <c r="E3" s="247"/>
      <c r="F3" s="247"/>
      <c r="G3" s="247"/>
      <c r="H3" s="247"/>
      <c r="I3" s="248"/>
    </row>
    <row r="4" spans="1:9">
      <c r="A4" s="246"/>
      <c r="B4" s="247"/>
      <c r="C4" s="247"/>
      <c r="D4" s="247"/>
      <c r="E4" s="247"/>
      <c r="F4" s="247"/>
      <c r="G4" s="247"/>
      <c r="H4" s="247"/>
      <c r="I4" s="248"/>
    </row>
    <row r="5" spans="1:9">
      <c r="A5" s="246"/>
      <c r="B5" s="247"/>
      <c r="C5" s="247"/>
      <c r="D5" s="247"/>
      <c r="E5" s="247"/>
      <c r="F5" s="247"/>
      <c r="G5" s="247"/>
      <c r="H5" s="247"/>
      <c r="I5" s="248"/>
    </row>
    <row r="6" spans="1:9">
      <c r="A6" s="249" t="s">
        <v>36</v>
      </c>
      <c r="B6" s="250"/>
      <c r="C6" s="250"/>
      <c r="D6" s="250"/>
      <c r="E6" s="250" t="s">
        <v>3</v>
      </c>
      <c r="F6" s="250"/>
      <c r="G6" s="250"/>
      <c r="H6" s="250"/>
      <c r="I6" s="251"/>
    </row>
    <row r="7" spans="1:9" ht="27">
      <c r="A7" s="127" t="s">
        <v>0</v>
      </c>
      <c r="B7" s="128" t="s">
        <v>1</v>
      </c>
      <c r="C7" s="129" t="s">
        <v>68</v>
      </c>
      <c r="D7" s="130" t="s">
        <v>62</v>
      </c>
      <c r="E7" s="129" t="s">
        <v>4</v>
      </c>
      <c r="F7" s="129" t="s">
        <v>5</v>
      </c>
      <c r="G7" s="129" t="s">
        <v>28</v>
      </c>
      <c r="H7" s="129" t="s">
        <v>29</v>
      </c>
      <c r="I7" s="131" t="s">
        <v>6</v>
      </c>
    </row>
    <row r="8" spans="1:9">
      <c r="A8" s="132"/>
      <c r="B8" s="252"/>
      <c r="C8" s="252"/>
      <c r="D8" s="133"/>
      <c r="E8" s="253"/>
      <c r="F8" s="253"/>
      <c r="G8" s="253"/>
      <c r="H8" s="253"/>
      <c r="I8" s="254"/>
    </row>
    <row r="9" spans="1:9">
      <c r="A9" s="134" t="s">
        <v>191</v>
      </c>
      <c r="B9" s="135" t="str">
        <f>C10</f>
        <v xml:space="preserve"> EQUIPOS PROCESAMIENTO (Nodos)</v>
      </c>
      <c r="C9" s="136"/>
      <c r="D9" s="137"/>
      <c r="E9" s="255"/>
      <c r="F9" s="255"/>
      <c r="G9" s="255"/>
      <c r="H9" s="255"/>
      <c r="I9" s="256"/>
    </row>
    <row r="10" spans="1:9">
      <c r="A10" s="138" t="s">
        <v>190</v>
      </c>
      <c r="B10" s="139" t="s">
        <v>192</v>
      </c>
      <c r="C10" s="140" t="s">
        <v>319</v>
      </c>
      <c r="D10" s="141"/>
      <c r="E10" s="235" t="str">
        <f>C10</f>
        <v xml:space="preserve"> EQUIPOS PROCESAMIENTO (Nodos)</v>
      </c>
      <c r="F10" s="235"/>
      <c r="G10" s="235"/>
      <c r="H10" s="235"/>
      <c r="I10" s="236"/>
    </row>
    <row r="11" spans="1:9" ht="40.5">
      <c r="A11" s="142">
        <f>1</f>
        <v>1</v>
      </c>
      <c r="B11" s="215" t="s">
        <v>75</v>
      </c>
      <c r="C11" s="143" t="s">
        <v>135</v>
      </c>
      <c r="D11" s="237"/>
      <c r="E11" s="144"/>
      <c r="F11" s="145"/>
      <c r="G11" s="145"/>
      <c r="H11" s="145"/>
      <c r="I11" s="146"/>
    </row>
    <row r="12" spans="1:9" ht="81">
      <c r="A12" s="147">
        <f>A11+1</f>
        <v>2</v>
      </c>
      <c r="B12" s="215"/>
      <c r="C12" s="143" t="s">
        <v>309</v>
      </c>
      <c r="D12" s="238"/>
      <c r="E12" s="144"/>
      <c r="F12" s="145"/>
      <c r="G12" s="145"/>
      <c r="H12" s="145"/>
      <c r="I12" s="146"/>
    </row>
    <row r="13" spans="1:9" ht="27" customHeight="1">
      <c r="A13" s="147">
        <f t="shared" ref="A13:A24" si="0">A12+1</f>
        <v>3</v>
      </c>
      <c r="B13" s="215"/>
      <c r="C13" s="143" t="s">
        <v>71</v>
      </c>
      <c r="D13" s="238"/>
      <c r="E13" s="144"/>
      <c r="F13" s="145"/>
      <c r="G13" s="145"/>
      <c r="H13" s="145"/>
      <c r="I13" s="146"/>
    </row>
    <row r="14" spans="1:9" ht="27">
      <c r="A14" s="147">
        <f t="shared" si="0"/>
        <v>4</v>
      </c>
      <c r="B14" s="215"/>
      <c r="C14" s="148" t="s">
        <v>69</v>
      </c>
      <c r="D14" s="238"/>
      <c r="E14" s="144"/>
      <c r="F14" s="145"/>
      <c r="G14" s="145"/>
      <c r="H14" s="145"/>
      <c r="I14" s="146"/>
    </row>
    <row r="15" spans="1:9" ht="27">
      <c r="A15" s="147">
        <f t="shared" si="0"/>
        <v>5</v>
      </c>
      <c r="B15" s="215"/>
      <c r="C15" s="148" t="s">
        <v>70</v>
      </c>
      <c r="D15" s="238"/>
      <c r="E15" s="144"/>
      <c r="F15" s="145"/>
      <c r="G15" s="145"/>
      <c r="H15" s="145"/>
      <c r="I15" s="146"/>
    </row>
    <row r="16" spans="1:9" ht="27" customHeight="1">
      <c r="A16" s="147">
        <f t="shared" si="0"/>
        <v>6</v>
      </c>
      <c r="B16" s="215"/>
      <c r="C16" s="148" t="s">
        <v>308</v>
      </c>
      <c r="D16" s="238"/>
      <c r="E16" s="144"/>
      <c r="F16" s="145"/>
      <c r="G16" s="145"/>
      <c r="H16" s="145"/>
      <c r="I16" s="146"/>
    </row>
    <row r="17" spans="1:9" ht="40.5" customHeight="1">
      <c r="A17" s="147">
        <f t="shared" si="0"/>
        <v>7</v>
      </c>
      <c r="B17" s="215"/>
      <c r="C17" s="148" t="s">
        <v>189</v>
      </c>
      <c r="D17" s="238"/>
      <c r="E17" s="144"/>
      <c r="F17" s="145"/>
      <c r="G17" s="145"/>
      <c r="H17" s="145"/>
      <c r="I17" s="146"/>
    </row>
    <row r="18" spans="1:9" ht="27">
      <c r="A18" s="147">
        <f t="shared" si="0"/>
        <v>8</v>
      </c>
      <c r="B18" s="215"/>
      <c r="C18" s="149" t="s">
        <v>76</v>
      </c>
      <c r="D18" s="238"/>
      <c r="E18" s="144"/>
      <c r="F18" s="145"/>
      <c r="G18" s="145"/>
      <c r="H18" s="145"/>
      <c r="I18" s="146"/>
    </row>
    <row r="19" spans="1:9">
      <c r="A19" s="147">
        <f t="shared" si="0"/>
        <v>9</v>
      </c>
      <c r="B19" s="215"/>
      <c r="C19" s="148" t="s">
        <v>77</v>
      </c>
      <c r="D19" s="238"/>
      <c r="E19" s="144"/>
      <c r="F19" s="145"/>
      <c r="G19" s="145"/>
      <c r="H19" s="145"/>
      <c r="I19" s="146"/>
    </row>
    <row r="20" spans="1:9">
      <c r="A20" s="147">
        <f t="shared" si="0"/>
        <v>10</v>
      </c>
      <c r="B20" s="215"/>
      <c r="C20" s="148" t="s">
        <v>78</v>
      </c>
      <c r="D20" s="238"/>
      <c r="E20" s="144"/>
      <c r="F20" s="145"/>
      <c r="G20" s="145"/>
      <c r="H20" s="145"/>
      <c r="I20" s="146"/>
    </row>
    <row r="21" spans="1:9">
      <c r="A21" s="147">
        <f t="shared" si="0"/>
        <v>11</v>
      </c>
      <c r="B21" s="215"/>
      <c r="C21" s="148" t="s">
        <v>72</v>
      </c>
      <c r="D21" s="238"/>
      <c r="E21" s="144"/>
      <c r="F21" s="145"/>
      <c r="G21" s="145"/>
      <c r="H21" s="145"/>
      <c r="I21" s="146"/>
    </row>
    <row r="22" spans="1:9" ht="27">
      <c r="A22" s="147">
        <f t="shared" si="0"/>
        <v>12</v>
      </c>
      <c r="B22" s="215"/>
      <c r="C22" s="148" t="s">
        <v>74</v>
      </c>
      <c r="D22" s="238"/>
      <c r="E22" s="144"/>
      <c r="F22" s="145"/>
      <c r="G22" s="145"/>
      <c r="H22" s="145"/>
      <c r="I22" s="146"/>
    </row>
    <row r="23" spans="1:9">
      <c r="A23" s="147">
        <f t="shared" si="0"/>
        <v>13</v>
      </c>
      <c r="B23" s="215"/>
      <c r="C23" s="148" t="s">
        <v>73</v>
      </c>
      <c r="D23" s="238"/>
      <c r="E23" s="144"/>
      <c r="F23" s="145"/>
      <c r="G23" s="145"/>
      <c r="H23" s="145"/>
      <c r="I23" s="146"/>
    </row>
    <row r="24" spans="1:9">
      <c r="A24" s="147">
        <f t="shared" si="0"/>
        <v>14</v>
      </c>
      <c r="B24" s="215"/>
      <c r="C24" s="150" t="s">
        <v>344</v>
      </c>
      <c r="D24" s="239"/>
      <c r="E24" s="144"/>
      <c r="F24" s="145"/>
      <c r="G24" s="145"/>
      <c r="H24" s="145"/>
      <c r="I24" s="146"/>
    </row>
    <row r="25" spans="1:9">
      <c r="A25" s="151" t="s">
        <v>206</v>
      </c>
      <c r="B25" s="152" t="str">
        <f>C26</f>
        <v>SISTEMAS ALMACENAMIENTO</v>
      </c>
      <c r="C25" s="153"/>
      <c r="D25" s="154"/>
      <c r="E25" s="155"/>
      <c r="F25" s="156"/>
      <c r="G25" s="156"/>
      <c r="H25" s="156"/>
      <c r="I25" s="157"/>
    </row>
    <row r="26" spans="1:9">
      <c r="A26" s="158" t="s">
        <v>195</v>
      </c>
      <c r="B26" s="139" t="s">
        <v>220</v>
      </c>
      <c r="C26" s="159" t="s">
        <v>218</v>
      </c>
      <c r="D26" s="141">
        <v>1</v>
      </c>
      <c r="E26" s="232" t="str">
        <f>C26</f>
        <v>SISTEMAS ALMACENAMIENTO</v>
      </c>
      <c r="F26" s="232"/>
      <c r="G26" s="232"/>
      <c r="H26" s="232"/>
      <c r="I26" s="233"/>
    </row>
    <row r="27" spans="1:9">
      <c r="A27" s="147">
        <v>1</v>
      </c>
      <c r="B27" s="215" t="s">
        <v>79</v>
      </c>
      <c r="C27" s="160" t="s">
        <v>237</v>
      </c>
      <c r="D27" s="240"/>
      <c r="E27" s="144"/>
      <c r="F27" s="145"/>
      <c r="G27" s="145"/>
      <c r="H27" s="145"/>
      <c r="I27" s="161"/>
    </row>
    <row r="28" spans="1:9">
      <c r="A28" s="147">
        <f>A27+1</f>
        <v>2</v>
      </c>
      <c r="B28" s="215"/>
      <c r="C28" s="160" t="s">
        <v>80</v>
      </c>
      <c r="D28" s="241"/>
      <c r="E28" s="144"/>
      <c r="F28" s="145"/>
      <c r="G28" s="145"/>
      <c r="H28" s="145"/>
      <c r="I28" s="161"/>
    </row>
    <row r="29" spans="1:9">
      <c r="A29" s="147">
        <f t="shared" ref="A29:A45" si="1">A28+1</f>
        <v>3</v>
      </c>
      <c r="B29" s="215"/>
      <c r="C29" s="148" t="s">
        <v>236</v>
      </c>
      <c r="D29" s="241"/>
      <c r="E29" s="144"/>
      <c r="F29" s="145"/>
      <c r="G29" s="145"/>
      <c r="H29" s="145"/>
      <c r="I29" s="161"/>
    </row>
    <row r="30" spans="1:9">
      <c r="A30" s="147">
        <f t="shared" si="1"/>
        <v>4</v>
      </c>
      <c r="B30" s="215"/>
      <c r="C30" s="148" t="s">
        <v>81</v>
      </c>
      <c r="D30" s="241"/>
      <c r="E30" s="144"/>
      <c r="F30" s="145"/>
      <c r="G30" s="145"/>
      <c r="H30" s="145"/>
      <c r="I30" s="161"/>
    </row>
    <row r="31" spans="1:9">
      <c r="A31" s="147">
        <f t="shared" si="1"/>
        <v>5</v>
      </c>
      <c r="B31" s="215"/>
      <c r="C31" s="148" t="s">
        <v>82</v>
      </c>
      <c r="D31" s="241"/>
      <c r="E31" s="144"/>
      <c r="F31" s="145"/>
      <c r="G31" s="145"/>
      <c r="H31" s="145"/>
      <c r="I31" s="161"/>
    </row>
    <row r="32" spans="1:9">
      <c r="A32" s="147">
        <f t="shared" si="1"/>
        <v>6</v>
      </c>
      <c r="B32" s="215"/>
      <c r="C32" s="162" t="s">
        <v>325</v>
      </c>
      <c r="D32" s="241"/>
      <c r="E32" s="144"/>
      <c r="F32" s="145"/>
      <c r="G32" s="145"/>
      <c r="H32" s="145"/>
      <c r="I32" s="161"/>
    </row>
    <row r="33" spans="1:9">
      <c r="A33" s="147">
        <f t="shared" si="1"/>
        <v>7</v>
      </c>
      <c r="B33" s="215"/>
      <c r="C33" s="163" t="s">
        <v>324</v>
      </c>
      <c r="D33" s="241"/>
      <c r="E33" s="144"/>
      <c r="F33" s="145"/>
      <c r="G33" s="145"/>
      <c r="H33" s="145"/>
      <c r="I33" s="161"/>
    </row>
    <row r="34" spans="1:9">
      <c r="A34" s="147">
        <v>8</v>
      </c>
      <c r="B34" s="215"/>
      <c r="C34" s="164" t="s">
        <v>340</v>
      </c>
      <c r="D34" s="241"/>
      <c r="E34" s="144"/>
      <c r="F34" s="145"/>
      <c r="G34" s="145"/>
      <c r="H34" s="145"/>
      <c r="I34" s="161"/>
    </row>
    <row r="35" spans="1:9">
      <c r="A35" s="147">
        <v>9</v>
      </c>
      <c r="B35" s="215"/>
      <c r="C35" s="165" t="s">
        <v>348</v>
      </c>
      <c r="D35" s="241"/>
      <c r="E35" s="144"/>
      <c r="F35" s="145"/>
      <c r="G35" s="145"/>
      <c r="H35" s="145"/>
      <c r="I35" s="161"/>
    </row>
    <row r="36" spans="1:9">
      <c r="A36" s="147">
        <f t="shared" si="1"/>
        <v>10</v>
      </c>
      <c r="B36" s="215"/>
      <c r="C36" s="148" t="s">
        <v>83</v>
      </c>
      <c r="D36" s="241"/>
      <c r="E36" s="144"/>
      <c r="F36" s="145"/>
      <c r="G36" s="145"/>
      <c r="H36" s="145"/>
      <c r="I36" s="161"/>
    </row>
    <row r="37" spans="1:9">
      <c r="A37" s="147">
        <f t="shared" si="1"/>
        <v>11</v>
      </c>
      <c r="B37" s="215"/>
      <c r="C37" s="148" t="s">
        <v>84</v>
      </c>
      <c r="D37" s="241"/>
      <c r="E37" s="144"/>
      <c r="F37" s="145"/>
      <c r="G37" s="145"/>
      <c r="H37" s="145"/>
      <c r="I37" s="161"/>
    </row>
    <row r="38" spans="1:9">
      <c r="A38" s="147">
        <f t="shared" si="1"/>
        <v>12</v>
      </c>
      <c r="B38" s="215"/>
      <c r="C38" s="148" t="s">
        <v>85</v>
      </c>
      <c r="D38" s="241"/>
      <c r="E38" s="144"/>
      <c r="F38" s="145"/>
      <c r="G38" s="145"/>
      <c r="H38" s="145"/>
      <c r="I38" s="161"/>
    </row>
    <row r="39" spans="1:9">
      <c r="A39" s="147">
        <f t="shared" si="1"/>
        <v>13</v>
      </c>
      <c r="B39" s="215"/>
      <c r="C39" s="165" t="s">
        <v>354</v>
      </c>
      <c r="D39" s="241"/>
      <c r="E39" s="144"/>
      <c r="F39" s="145"/>
      <c r="G39" s="145"/>
      <c r="H39" s="145"/>
      <c r="I39" s="161"/>
    </row>
    <row r="40" spans="1:9" ht="27">
      <c r="A40" s="147">
        <f t="shared" si="1"/>
        <v>14</v>
      </c>
      <c r="B40" s="215"/>
      <c r="C40" s="148" t="s">
        <v>86</v>
      </c>
      <c r="D40" s="241"/>
      <c r="E40" s="144"/>
      <c r="F40" s="145"/>
      <c r="G40" s="145"/>
      <c r="H40" s="145"/>
      <c r="I40" s="161"/>
    </row>
    <row r="41" spans="1:9">
      <c r="A41" s="147">
        <f t="shared" si="1"/>
        <v>15</v>
      </c>
      <c r="B41" s="215"/>
      <c r="C41" s="148" t="s">
        <v>87</v>
      </c>
      <c r="D41" s="241"/>
      <c r="E41" s="144"/>
      <c r="F41" s="145"/>
      <c r="G41" s="145"/>
      <c r="H41" s="145"/>
      <c r="I41" s="161"/>
    </row>
    <row r="42" spans="1:9">
      <c r="A42" s="147">
        <f t="shared" si="1"/>
        <v>16</v>
      </c>
      <c r="B42" s="215"/>
      <c r="C42" s="165" t="s">
        <v>355</v>
      </c>
      <c r="D42" s="241"/>
      <c r="E42" s="144"/>
      <c r="F42" s="145"/>
      <c r="G42" s="145"/>
      <c r="H42" s="145"/>
      <c r="I42" s="161"/>
    </row>
    <row r="43" spans="1:9">
      <c r="A43" s="147">
        <f t="shared" si="1"/>
        <v>17</v>
      </c>
      <c r="B43" s="215"/>
      <c r="C43" s="148" t="s">
        <v>73</v>
      </c>
      <c r="D43" s="241"/>
      <c r="E43" s="144"/>
      <c r="F43" s="145"/>
      <c r="G43" s="145"/>
      <c r="H43" s="145"/>
      <c r="I43" s="161"/>
    </row>
    <row r="44" spans="1:9">
      <c r="A44" s="147">
        <f t="shared" si="1"/>
        <v>18</v>
      </c>
      <c r="B44" s="215"/>
      <c r="C44" s="150" t="s">
        <v>344</v>
      </c>
      <c r="D44" s="241"/>
      <c r="E44" s="144"/>
      <c r="F44" s="145"/>
      <c r="G44" s="145"/>
      <c r="H44" s="145"/>
      <c r="I44" s="161"/>
    </row>
    <row r="45" spans="1:9" ht="27">
      <c r="A45" s="147">
        <f t="shared" si="1"/>
        <v>19</v>
      </c>
      <c r="B45" s="215"/>
      <c r="C45" s="148" t="s">
        <v>238</v>
      </c>
      <c r="D45" s="242"/>
      <c r="E45" s="144"/>
      <c r="F45" s="145"/>
      <c r="G45" s="145"/>
      <c r="H45" s="145"/>
      <c r="I45" s="161"/>
    </row>
    <row r="46" spans="1:9">
      <c r="A46" s="151" t="s">
        <v>207</v>
      </c>
      <c r="B46" s="152" t="str">
        <f>C47</f>
        <v>SISTEMA DE CONECTIVIDAD</v>
      </c>
      <c r="C46" s="166"/>
      <c r="D46" s="167"/>
      <c r="E46" s="155"/>
      <c r="F46" s="156"/>
      <c r="G46" s="156"/>
      <c r="H46" s="156"/>
      <c r="I46" s="157"/>
    </row>
    <row r="47" spans="1:9">
      <c r="A47" s="158" t="s">
        <v>197</v>
      </c>
      <c r="B47" s="139" t="s">
        <v>196</v>
      </c>
      <c r="C47" s="159" t="s">
        <v>233</v>
      </c>
      <c r="D47" s="168">
        <v>1</v>
      </c>
      <c r="E47" s="232" t="str">
        <f>C47</f>
        <v>SISTEMA DE CONECTIVIDAD</v>
      </c>
      <c r="F47" s="232"/>
      <c r="G47" s="232"/>
      <c r="H47" s="232"/>
      <c r="I47" s="233"/>
    </row>
    <row r="48" spans="1:9">
      <c r="A48" s="147">
        <v>1</v>
      </c>
      <c r="B48" s="215" t="s">
        <v>88</v>
      </c>
      <c r="C48" s="234" t="s">
        <v>89</v>
      </c>
      <c r="D48" s="234"/>
      <c r="E48" s="144"/>
      <c r="F48" s="145"/>
      <c r="G48" s="145"/>
      <c r="H48" s="145"/>
      <c r="I48" s="161"/>
    </row>
    <row r="49" spans="1:9" ht="81">
      <c r="A49" s="147">
        <v>2</v>
      </c>
      <c r="B49" s="215"/>
      <c r="C49" s="148" t="s">
        <v>327</v>
      </c>
      <c r="D49" s="169"/>
      <c r="E49" s="144"/>
      <c r="F49" s="145"/>
      <c r="G49" s="145"/>
      <c r="H49" s="145"/>
      <c r="I49" s="161"/>
    </row>
    <row r="50" spans="1:9">
      <c r="A50" s="147">
        <v>3</v>
      </c>
      <c r="B50" s="215"/>
      <c r="C50" s="234" t="s">
        <v>90</v>
      </c>
      <c r="D50" s="234"/>
      <c r="E50" s="144"/>
      <c r="F50" s="145"/>
      <c r="G50" s="145"/>
      <c r="H50" s="145"/>
      <c r="I50" s="161"/>
    </row>
    <row r="51" spans="1:9">
      <c r="A51" s="147">
        <v>4</v>
      </c>
      <c r="B51" s="215"/>
      <c r="C51" s="148" t="s">
        <v>91</v>
      </c>
      <c r="D51" s="216"/>
      <c r="E51" s="144"/>
      <c r="F51" s="145"/>
      <c r="G51" s="145"/>
      <c r="H51" s="145"/>
      <c r="I51" s="161"/>
    </row>
    <row r="52" spans="1:9">
      <c r="A52" s="147">
        <v>5</v>
      </c>
      <c r="B52" s="215"/>
      <c r="C52" s="148" t="s">
        <v>92</v>
      </c>
      <c r="D52" s="218"/>
      <c r="E52" s="144"/>
      <c r="F52" s="145"/>
      <c r="G52" s="145"/>
      <c r="H52" s="145"/>
      <c r="I52" s="161"/>
    </row>
    <row r="53" spans="1:9">
      <c r="A53" s="151" t="s">
        <v>208</v>
      </c>
      <c r="B53" s="152" t="str">
        <f>C54</f>
        <v>SOLUCION DE BACKUP</v>
      </c>
      <c r="C53" s="170"/>
      <c r="D53" s="171"/>
      <c r="E53" s="155"/>
      <c r="F53" s="156"/>
      <c r="G53" s="156"/>
      <c r="H53" s="156"/>
      <c r="I53" s="157"/>
    </row>
    <row r="54" spans="1:9">
      <c r="A54" s="172" t="s">
        <v>198</v>
      </c>
      <c r="B54" s="139" t="s">
        <v>199</v>
      </c>
      <c r="C54" s="140" t="s">
        <v>131</v>
      </c>
      <c r="D54" s="141">
        <v>1</v>
      </c>
      <c r="E54" s="227" t="str">
        <f>C54</f>
        <v>SOLUCION DE BACKUP</v>
      </c>
      <c r="F54" s="227"/>
      <c r="G54" s="227"/>
      <c r="H54" s="227"/>
      <c r="I54" s="228"/>
    </row>
    <row r="55" spans="1:9">
      <c r="A55" s="147">
        <v>1</v>
      </c>
      <c r="B55" s="215" t="s">
        <v>130</v>
      </c>
      <c r="C55" s="148" t="s">
        <v>136</v>
      </c>
      <c r="D55" s="216"/>
      <c r="E55" s="173" t="s">
        <v>7</v>
      </c>
      <c r="F55" s="145"/>
      <c r="G55" s="145"/>
      <c r="H55" s="145"/>
      <c r="I55" s="146"/>
    </row>
    <row r="56" spans="1:9">
      <c r="A56" s="147">
        <v>2</v>
      </c>
      <c r="B56" s="215"/>
      <c r="C56" s="165" t="s">
        <v>356</v>
      </c>
      <c r="D56" s="217"/>
      <c r="E56" s="173"/>
      <c r="F56" s="145"/>
      <c r="G56" s="145"/>
      <c r="H56" s="145"/>
      <c r="I56" s="146"/>
    </row>
    <row r="57" spans="1:9">
      <c r="A57" s="147">
        <v>3</v>
      </c>
      <c r="B57" s="215"/>
      <c r="C57" s="148" t="s">
        <v>137</v>
      </c>
      <c r="D57" s="217"/>
      <c r="E57" s="173"/>
      <c r="F57" s="145"/>
      <c r="G57" s="145"/>
      <c r="H57" s="145"/>
      <c r="I57" s="146"/>
    </row>
    <row r="58" spans="1:9" ht="27">
      <c r="A58" s="147">
        <v>4</v>
      </c>
      <c r="B58" s="215"/>
      <c r="C58" s="148" t="s">
        <v>334</v>
      </c>
      <c r="D58" s="217"/>
      <c r="E58" s="173"/>
      <c r="F58" s="145"/>
      <c r="G58" s="145"/>
      <c r="H58" s="145"/>
      <c r="I58" s="146"/>
    </row>
    <row r="59" spans="1:9">
      <c r="A59" s="147">
        <v>5</v>
      </c>
      <c r="B59" s="215"/>
      <c r="C59" s="148" t="s">
        <v>138</v>
      </c>
      <c r="D59" s="217"/>
      <c r="E59" s="173"/>
      <c r="F59" s="145"/>
      <c r="G59" s="145"/>
      <c r="H59" s="145"/>
      <c r="I59" s="146"/>
    </row>
    <row r="60" spans="1:9">
      <c r="A60" s="147">
        <v>6</v>
      </c>
      <c r="B60" s="215"/>
      <c r="C60" s="160" t="s">
        <v>84</v>
      </c>
      <c r="D60" s="217"/>
      <c r="E60" s="173"/>
      <c r="F60" s="145"/>
      <c r="G60" s="145"/>
      <c r="H60" s="145"/>
      <c r="I60" s="146"/>
    </row>
    <row r="61" spans="1:9">
      <c r="A61" s="147">
        <v>7</v>
      </c>
      <c r="B61" s="215"/>
      <c r="C61" s="148" t="s">
        <v>139</v>
      </c>
      <c r="D61" s="217"/>
      <c r="E61" s="173"/>
      <c r="F61" s="145"/>
      <c r="G61" s="145"/>
      <c r="H61" s="145"/>
      <c r="I61" s="146"/>
    </row>
    <row r="62" spans="1:9">
      <c r="A62" s="147">
        <v>8</v>
      </c>
      <c r="B62" s="215"/>
      <c r="C62" s="148" t="s">
        <v>141</v>
      </c>
      <c r="D62" s="217"/>
      <c r="E62" s="173"/>
      <c r="F62" s="145"/>
      <c r="G62" s="145"/>
      <c r="H62" s="145"/>
      <c r="I62" s="146"/>
    </row>
    <row r="63" spans="1:9">
      <c r="A63" s="147">
        <v>9</v>
      </c>
      <c r="B63" s="215"/>
      <c r="C63" s="148" t="s">
        <v>140</v>
      </c>
      <c r="D63" s="217"/>
      <c r="E63" s="173"/>
      <c r="F63" s="145"/>
      <c r="G63" s="145"/>
      <c r="H63" s="145"/>
      <c r="I63" s="146"/>
    </row>
    <row r="64" spans="1:9">
      <c r="A64" s="147">
        <v>10</v>
      </c>
      <c r="B64" s="215"/>
      <c r="C64" s="148" t="s">
        <v>142</v>
      </c>
      <c r="D64" s="217"/>
      <c r="E64" s="173"/>
      <c r="F64" s="145"/>
      <c r="G64" s="145"/>
      <c r="H64" s="145"/>
      <c r="I64" s="146"/>
    </row>
    <row r="65" spans="1:9">
      <c r="A65" s="147">
        <v>11</v>
      </c>
      <c r="B65" s="215"/>
      <c r="C65" s="150" t="s">
        <v>344</v>
      </c>
      <c r="D65" s="218"/>
      <c r="E65" s="173"/>
      <c r="F65" s="145"/>
      <c r="G65" s="145"/>
      <c r="H65" s="145"/>
      <c r="I65" s="146"/>
    </row>
    <row r="66" spans="1:9">
      <c r="A66" s="151" t="s">
        <v>209</v>
      </c>
      <c r="B66" s="220" t="str">
        <f>C67</f>
        <v>SISTEMA EXTERNO DE BACKUP</v>
      </c>
      <c r="C66" s="222"/>
      <c r="D66" s="167"/>
      <c r="E66" s="223" t="str">
        <f>B66</f>
        <v>SISTEMA EXTERNO DE BACKUP</v>
      </c>
      <c r="F66" s="224"/>
      <c r="G66" s="224"/>
      <c r="H66" s="224"/>
      <c r="I66" s="225"/>
    </row>
    <row r="67" spans="1:9">
      <c r="A67" s="147" t="s">
        <v>202</v>
      </c>
      <c r="B67" s="139" t="s">
        <v>200</v>
      </c>
      <c r="C67" s="140" t="s">
        <v>143</v>
      </c>
      <c r="D67" s="141">
        <v>1</v>
      </c>
      <c r="E67" s="227" t="str">
        <f>C67</f>
        <v>SISTEMA EXTERNO DE BACKUP</v>
      </c>
      <c r="F67" s="227"/>
      <c r="G67" s="227"/>
      <c r="H67" s="227"/>
      <c r="I67" s="228"/>
    </row>
    <row r="68" spans="1:9">
      <c r="A68" s="147">
        <v>1</v>
      </c>
      <c r="B68" s="215" t="s">
        <v>143</v>
      </c>
      <c r="C68" s="148" t="s">
        <v>144</v>
      </c>
      <c r="D68" s="229"/>
      <c r="E68" s="173"/>
      <c r="F68" s="145"/>
      <c r="G68" s="145"/>
      <c r="H68" s="145"/>
      <c r="I68" s="146"/>
    </row>
    <row r="69" spans="1:9">
      <c r="A69" s="147">
        <v>2</v>
      </c>
      <c r="B69" s="215"/>
      <c r="C69" s="174" t="s">
        <v>145</v>
      </c>
      <c r="D69" s="230"/>
      <c r="E69" s="173"/>
      <c r="F69" s="145"/>
      <c r="G69" s="145"/>
      <c r="H69" s="145"/>
      <c r="I69" s="146"/>
    </row>
    <row r="70" spans="1:9">
      <c r="A70" s="147">
        <v>3</v>
      </c>
      <c r="B70" s="215"/>
      <c r="C70" s="174" t="s">
        <v>146</v>
      </c>
      <c r="D70" s="230"/>
      <c r="E70" s="173"/>
      <c r="F70" s="145"/>
      <c r="G70" s="145"/>
      <c r="H70" s="145"/>
      <c r="I70" s="146"/>
    </row>
    <row r="71" spans="1:9">
      <c r="A71" s="147">
        <v>4</v>
      </c>
      <c r="B71" s="215"/>
      <c r="C71" s="149" t="s">
        <v>147</v>
      </c>
      <c r="D71" s="230"/>
      <c r="E71" s="173"/>
      <c r="F71" s="145"/>
      <c r="G71" s="145"/>
      <c r="H71" s="145"/>
      <c r="I71" s="146"/>
    </row>
    <row r="72" spans="1:9">
      <c r="A72" s="147">
        <v>5</v>
      </c>
      <c r="B72" s="215"/>
      <c r="C72" s="174" t="s">
        <v>328</v>
      </c>
      <c r="D72" s="230"/>
      <c r="E72" s="173"/>
      <c r="F72" s="145"/>
      <c r="G72" s="145"/>
      <c r="H72" s="145"/>
      <c r="I72" s="146"/>
    </row>
    <row r="73" spans="1:9">
      <c r="A73" s="147">
        <v>6</v>
      </c>
      <c r="B73" s="215"/>
      <c r="C73" s="150" t="s">
        <v>344</v>
      </c>
      <c r="D73" s="231"/>
      <c r="E73" s="173"/>
      <c r="F73" s="145"/>
      <c r="G73" s="145"/>
      <c r="H73" s="145"/>
      <c r="I73" s="146"/>
    </row>
    <row r="74" spans="1:9">
      <c r="A74" s="151" t="s">
        <v>210</v>
      </c>
      <c r="B74" s="220" t="s">
        <v>228</v>
      </c>
      <c r="C74" s="221"/>
      <c r="D74" s="222"/>
      <c r="E74" s="223" t="str">
        <f>B74</f>
        <v>SERVICIOS DE INSTALACION, MIGRACION Y CAPACITACION</v>
      </c>
      <c r="F74" s="224"/>
      <c r="G74" s="224"/>
      <c r="H74" s="224"/>
      <c r="I74" s="225"/>
    </row>
    <row r="75" spans="1:9">
      <c r="A75" s="147" t="s">
        <v>201</v>
      </c>
      <c r="B75" s="139" t="s">
        <v>221</v>
      </c>
      <c r="C75" s="140" t="s">
        <v>225</v>
      </c>
      <c r="D75" s="168">
        <v>1</v>
      </c>
      <c r="E75" s="227" t="str">
        <f>C75</f>
        <v>SERVICIOS DE INSTALACION, MIGRACION.</v>
      </c>
      <c r="F75" s="227"/>
      <c r="G75" s="227"/>
      <c r="H75" s="227"/>
      <c r="I75" s="228"/>
    </row>
    <row r="76" spans="1:9" ht="54">
      <c r="A76" s="147">
        <v>1</v>
      </c>
      <c r="B76" s="215" t="s">
        <v>223</v>
      </c>
      <c r="C76" s="149" t="s">
        <v>155</v>
      </c>
      <c r="D76" s="169"/>
      <c r="E76" s="173"/>
      <c r="F76" s="145"/>
      <c r="G76" s="145"/>
      <c r="H76" s="145"/>
      <c r="I76" s="146"/>
    </row>
    <row r="77" spans="1:9" ht="40.5">
      <c r="A77" s="147">
        <v>2</v>
      </c>
      <c r="B77" s="215"/>
      <c r="C77" s="175" t="s">
        <v>239</v>
      </c>
      <c r="D77" s="169"/>
      <c r="E77" s="173"/>
      <c r="F77" s="145"/>
      <c r="G77" s="145"/>
      <c r="H77" s="145"/>
      <c r="I77" s="146"/>
    </row>
    <row r="78" spans="1:9" ht="40.5">
      <c r="A78" s="147">
        <v>3</v>
      </c>
      <c r="B78" s="215"/>
      <c r="C78" s="149" t="s">
        <v>156</v>
      </c>
      <c r="D78" s="169"/>
      <c r="E78" s="173"/>
      <c r="F78" s="145"/>
      <c r="G78" s="145"/>
      <c r="H78" s="145"/>
      <c r="I78" s="146"/>
    </row>
    <row r="79" spans="1:9" ht="40.5">
      <c r="A79" s="147">
        <v>4</v>
      </c>
      <c r="B79" s="215"/>
      <c r="C79" s="149" t="s">
        <v>240</v>
      </c>
      <c r="D79" s="169"/>
      <c r="E79" s="173"/>
      <c r="F79" s="145"/>
      <c r="G79" s="145"/>
      <c r="H79" s="145"/>
      <c r="I79" s="146"/>
    </row>
    <row r="80" spans="1:9">
      <c r="A80" s="147" t="s">
        <v>234</v>
      </c>
      <c r="B80" s="139" t="s">
        <v>227</v>
      </c>
      <c r="C80" s="140" t="s">
        <v>226</v>
      </c>
      <c r="D80" s="168">
        <v>1</v>
      </c>
      <c r="E80" s="227" t="str">
        <f>C80</f>
        <v>CAPACITACION</v>
      </c>
      <c r="F80" s="227"/>
      <c r="G80" s="227"/>
      <c r="H80" s="227"/>
      <c r="I80" s="228"/>
    </row>
    <row r="81" spans="1:9" ht="27">
      <c r="A81" s="147">
        <v>1</v>
      </c>
      <c r="B81" s="215" t="s">
        <v>224</v>
      </c>
      <c r="C81" s="149" t="s">
        <v>332</v>
      </c>
      <c r="D81" s="169"/>
      <c r="E81" s="173"/>
      <c r="F81" s="145"/>
      <c r="G81" s="145"/>
      <c r="H81" s="145"/>
      <c r="I81" s="146"/>
    </row>
    <row r="82" spans="1:9" ht="40.5">
      <c r="A82" s="147">
        <v>2</v>
      </c>
      <c r="B82" s="215"/>
      <c r="C82" s="149" t="s">
        <v>333</v>
      </c>
      <c r="D82" s="169"/>
      <c r="E82" s="173"/>
      <c r="F82" s="145"/>
      <c r="G82" s="145"/>
      <c r="H82" s="145"/>
      <c r="I82" s="146"/>
    </row>
    <row r="83" spans="1:9">
      <c r="A83" s="151" t="s">
        <v>211</v>
      </c>
      <c r="B83" s="220" t="str">
        <f>C84</f>
        <v>LICENCIAMIENTO DE SOFTWARE</v>
      </c>
      <c r="C83" s="221"/>
      <c r="D83" s="222"/>
      <c r="E83" s="223" t="str">
        <f>B83</f>
        <v>LICENCIAMIENTO DE SOFTWARE</v>
      </c>
      <c r="F83" s="224"/>
      <c r="G83" s="224"/>
      <c r="H83" s="224"/>
      <c r="I83" s="225"/>
    </row>
    <row r="84" spans="1:9">
      <c r="A84" s="147" t="s">
        <v>203</v>
      </c>
      <c r="B84" s="139" t="s">
        <v>204</v>
      </c>
      <c r="C84" s="139" t="s">
        <v>168</v>
      </c>
      <c r="D84" s="176">
        <v>1</v>
      </c>
      <c r="E84" s="212" t="str">
        <f>C84</f>
        <v>LICENCIAMIENTO DE SOFTWARE</v>
      </c>
      <c r="F84" s="213"/>
      <c r="G84" s="213"/>
      <c r="H84" s="213"/>
      <c r="I84" s="214"/>
    </row>
    <row r="85" spans="1:9" ht="94.5">
      <c r="A85" s="147">
        <v>1</v>
      </c>
      <c r="B85" s="215" t="s">
        <v>168</v>
      </c>
      <c r="C85" s="165" t="s">
        <v>350</v>
      </c>
      <c r="D85" s="169"/>
      <c r="E85" s="173"/>
      <c r="F85" s="145"/>
      <c r="G85" s="145"/>
      <c r="H85" s="145"/>
      <c r="I85" s="146"/>
    </row>
    <row r="86" spans="1:9" ht="40.5">
      <c r="A86" s="147">
        <v>2</v>
      </c>
      <c r="B86" s="215"/>
      <c r="C86" s="149" t="s">
        <v>241</v>
      </c>
      <c r="D86" s="169"/>
      <c r="E86" s="173"/>
      <c r="F86" s="145"/>
      <c r="G86" s="145"/>
      <c r="H86" s="145"/>
      <c r="I86" s="146"/>
    </row>
    <row r="87" spans="1:9">
      <c r="A87" s="147">
        <v>3</v>
      </c>
      <c r="B87" s="215"/>
      <c r="C87" s="177" t="s">
        <v>193</v>
      </c>
      <c r="D87" s="169"/>
      <c r="E87" s="173"/>
      <c r="F87" s="145"/>
      <c r="G87" s="145"/>
      <c r="H87" s="145"/>
      <c r="I87" s="146"/>
    </row>
    <row r="88" spans="1:9">
      <c r="A88" s="147">
        <v>4</v>
      </c>
      <c r="B88" s="215"/>
      <c r="C88" s="177" t="s">
        <v>242</v>
      </c>
      <c r="D88" s="169"/>
      <c r="E88" s="173"/>
      <c r="F88" s="145"/>
      <c r="G88" s="145"/>
      <c r="H88" s="145"/>
      <c r="I88" s="146"/>
    </row>
    <row r="89" spans="1:9">
      <c r="A89" s="147">
        <v>5</v>
      </c>
      <c r="B89" s="215"/>
      <c r="C89" s="177" t="s">
        <v>128</v>
      </c>
      <c r="D89" s="169"/>
      <c r="E89" s="173"/>
      <c r="F89" s="145"/>
      <c r="G89" s="145"/>
      <c r="H89" s="145"/>
      <c r="I89" s="146"/>
    </row>
    <row r="90" spans="1:9">
      <c r="A90" s="147">
        <v>6</v>
      </c>
      <c r="B90" s="215"/>
      <c r="C90" s="177" t="s">
        <v>129</v>
      </c>
      <c r="D90" s="169"/>
      <c r="E90" s="173"/>
      <c r="F90" s="145"/>
      <c r="G90" s="145"/>
      <c r="H90" s="145"/>
      <c r="I90" s="146"/>
    </row>
    <row r="91" spans="1:9">
      <c r="A91" s="147">
        <v>7</v>
      </c>
      <c r="B91" s="215"/>
      <c r="C91" s="177" t="s">
        <v>127</v>
      </c>
      <c r="D91" s="169"/>
      <c r="E91" s="173"/>
      <c r="F91" s="145"/>
      <c r="G91" s="145"/>
      <c r="H91" s="145"/>
      <c r="I91" s="146"/>
    </row>
    <row r="92" spans="1:9">
      <c r="A92" s="147">
        <v>8</v>
      </c>
      <c r="B92" s="215"/>
      <c r="C92" s="177" t="s">
        <v>170</v>
      </c>
      <c r="D92" s="169"/>
      <c r="E92" s="173"/>
      <c r="F92" s="145"/>
      <c r="G92" s="145"/>
      <c r="H92" s="145"/>
      <c r="I92" s="146"/>
    </row>
    <row r="93" spans="1:9">
      <c r="A93" s="147">
        <v>9</v>
      </c>
      <c r="B93" s="215"/>
      <c r="C93" s="177" t="s">
        <v>171</v>
      </c>
      <c r="D93" s="169"/>
      <c r="E93" s="173"/>
      <c r="F93" s="145"/>
      <c r="G93" s="145"/>
      <c r="H93" s="145"/>
      <c r="I93" s="146"/>
    </row>
    <row r="94" spans="1:9">
      <c r="A94" s="147">
        <v>10</v>
      </c>
      <c r="B94" s="215"/>
      <c r="C94" s="177" t="s">
        <v>297</v>
      </c>
      <c r="D94" s="169"/>
      <c r="E94" s="173"/>
      <c r="F94" s="145"/>
      <c r="G94" s="145"/>
      <c r="H94" s="145"/>
      <c r="I94" s="146"/>
    </row>
    <row r="95" spans="1:9">
      <c r="A95" s="147">
        <v>11</v>
      </c>
      <c r="B95" s="215"/>
      <c r="C95" s="149" t="s">
        <v>330</v>
      </c>
      <c r="D95" s="169"/>
      <c r="E95" s="173"/>
      <c r="F95" s="145"/>
      <c r="G95" s="145"/>
      <c r="H95" s="145"/>
      <c r="I95" s="146"/>
    </row>
    <row r="96" spans="1:9">
      <c r="A96" s="147">
        <v>12</v>
      </c>
      <c r="B96" s="215"/>
      <c r="C96" s="177" t="s">
        <v>169</v>
      </c>
      <c r="D96" s="169"/>
      <c r="E96" s="173"/>
      <c r="F96" s="145"/>
      <c r="G96" s="145"/>
      <c r="H96" s="145"/>
      <c r="I96" s="146"/>
    </row>
    <row r="97" spans="1:9" ht="40.5">
      <c r="A97" s="147">
        <v>13</v>
      </c>
      <c r="B97" s="215"/>
      <c r="C97" s="149" t="s">
        <v>305</v>
      </c>
      <c r="D97" s="169"/>
      <c r="E97" s="173"/>
      <c r="F97" s="145"/>
      <c r="G97" s="145"/>
      <c r="H97" s="145"/>
      <c r="I97" s="146"/>
    </row>
    <row r="98" spans="1:9" ht="15" thickBot="1">
      <c r="A98" s="151" t="s">
        <v>212</v>
      </c>
      <c r="B98" s="220" t="str">
        <f>C99</f>
        <v>SERVICIOS DE  CRD  ( CENTRO DE RECUPERACION DE DESASTRES)</v>
      </c>
      <c r="C98" s="221"/>
      <c r="D98" s="226"/>
      <c r="E98" s="223" t="str">
        <f>B98</f>
        <v>SERVICIOS DE  CRD  ( CENTRO DE RECUPERACION DE DESASTRES)</v>
      </c>
      <c r="F98" s="224"/>
      <c r="G98" s="224"/>
      <c r="H98" s="224"/>
      <c r="I98" s="225"/>
    </row>
    <row r="99" spans="1:9" ht="15" thickBot="1">
      <c r="A99" s="147" t="s">
        <v>205</v>
      </c>
      <c r="B99" s="139" t="s">
        <v>222</v>
      </c>
      <c r="C99" s="178" t="s">
        <v>229</v>
      </c>
      <c r="D99" s="179">
        <v>1</v>
      </c>
      <c r="E99" s="219" t="str">
        <f>C99</f>
        <v>SERVICIOS DE  CRD  ( CENTRO DE RECUPERACION DE DESASTRES)</v>
      </c>
      <c r="F99" s="213"/>
      <c r="G99" s="213"/>
      <c r="H99" s="213"/>
      <c r="I99" s="214"/>
    </row>
    <row r="100" spans="1:9" ht="27">
      <c r="A100" s="147">
        <v>1</v>
      </c>
      <c r="B100" s="215" t="str">
        <f>C99</f>
        <v>SERVICIOS DE  CRD  ( CENTRO DE RECUPERACION DE DESASTRES)</v>
      </c>
      <c r="C100" s="180" t="s">
        <v>317</v>
      </c>
      <c r="D100" s="181"/>
      <c r="E100" s="173"/>
      <c r="F100" s="145"/>
      <c r="G100" s="145"/>
      <c r="H100" s="145"/>
      <c r="I100" s="146"/>
    </row>
    <row r="101" spans="1:9" ht="40.5">
      <c r="A101" s="147">
        <v>2</v>
      </c>
      <c r="B101" s="215"/>
      <c r="C101" s="180" t="s">
        <v>289</v>
      </c>
      <c r="D101" s="169"/>
      <c r="E101" s="173"/>
      <c r="F101" s="145"/>
      <c r="G101" s="145"/>
      <c r="H101" s="145"/>
      <c r="I101" s="146"/>
    </row>
    <row r="102" spans="1:9" ht="40.5">
      <c r="A102" s="147">
        <v>3</v>
      </c>
      <c r="B102" s="215"/>
      <c r="C102" s="180" t="s">
        <v>331</v>
      </c>
      <c r="D102" s="169"/>
      <c r="E102" s="173"/>
      <c r="F102" s="145"/>
      <c r="G102" s="145"/>
      <c r="H102" s="145"/>
      <c r="I102" s="146"/>
    </row>
    <row r="103" spans="1:9">
      <c r="A103" s="147">
        <v>4</v>
      </c>
      <c r="B103" s="215"/>
      <c r="C103" s="180" t="s">
        <v>166</v>
      </c>
      <c r="D103" s="169"/>
      <c r="E103" s="173"/>
      <c r="F103" s="145"/>
      <c r="G103" s="145"/>
      <c r="H103" s="145"/>
      <c r="I103" s="146"/>
    </row>
    <row r="104" spans="1:9" ht="27">
      <c r="A104" s="147">
        <v>5</v>
      </c>
      <c r="B104" s="215"/>
      <c r="C104" s="180" t="s">
        <v>157</v>
      </c>
      <c r="D104" s="169"/>
      <c r="E104" s="173"/>
      <c r="F104" s="145"/>
      <c r="G104" s="145"/>
      <c r="H104" s="145"/>
      <c r="I104" s="146"/>
    </row>
    <row r="105" spans="1:9">
      <c r="A105" s="147">
        <v>6</v>
      </c>
      <c r="B105" s="215"/>
      <c r="C105" s="182" t="s">
        <v>351</v>
      </c>
      <c r="D105" s="169"/>
      <c r="E105" s="173"/>
      <c r="F105" s="145"/>
      <c r="G105" s="145"/>
      <c r="H105" s="145"/>
      <c r="I105" s="146"/>
    </row>
    <row r="106" spans="1:9">
      <c r="A106" s="147">
        <v>7</v>
      </c>
      <c r="B106" s="215"/>
      <c r="C106" s="175" t="s">
        <v>158</v>
      </c>
      <c r="D106" s="169"/>
      <c r="E106" s="173"/>
      <c r="F106" s="145"/>
      <c r="G106" s="145"/>
      <c r="H106" s="145"/>
      <c r="I106" s="146"/>
    </row>
    <row r="107" spans="1:9" ht="27">
      <c r="A107" s="147">
        <v>8</v>
      </c>
      <c r="B107" s="215"/>
      <c r="C107" s="175" t="s">
        <v>159</v>
      </c>
      <c r="D107" s="169"/>
      <c r="E107" s="173"/>
      <c r="F107" s="145"/>
      <c r="G107" s="145"/>
      <c r="H107" s="145"/>
      <c r="I107" s="146"/>
    </row>
    <row r="108" spans="1:9">
      <c r="A108" s="147">
        <v>9</v>
      </c>
      <c r="B108" s="215"/>
      <c r="C108" s="175" t="s">
        <v>318</v>
      </c>
      <c r="D108" s="169"/>
      <c r="E108" s="173"/>
      <c r="F108" s="145"/>
      <c r="G108" s="145"/>
      <c r="H108" s="145"/>
      <c r="I108" s="146"/>
    </row>
    <row r="109" spans="1:9" ht="27">
      <c r="A109" s="147">
        <v>10</v>
      </c>
      <c r="B109" s="215"/>
      <c r="C109" s="175" t="s">
        <v>243</v>
      </c>
      <c r="D109" s="169"/>
      <c r="E109" s="173"/>
      <c r="F109" s="145"/>
      <c r="G109" s="145"/>
      <c r="H109" s="145"/>
      <c r="I109" s="146"/>
    </row>
    <row r="110" spans="1:9" ht="27">
      <c r="A110" s="147">
        <v>11</v>
      </c>
      <c r="B110" s="215"/>
      <c r="C110" s="175" t="s">
        <v>336</v>
      </c>
      <c r="D110" s="169"/>
      <c r="E110" s="173"/>
      <c r="F110" s="145"/>
      <c r="G110" s="145"/>
      <c r="H110" s="145"/>
      <c r="I110" s="146"/>
    </row>
    <row r="111" spans="1:9">
      <c r="A111" s="147">
        <v>12</v>
      </c>
      <c r="B111" s="215"/>
      <c r="C111" s="175" t="s">
        <v>248</v>
      </c>
      <c r="D111" s="169"/>
      <c r="E111" s="173"/>
      <c r="F111" s="145"/>
      <c r="G111" s="145"/>
      <c r="H111" s="145"/>
      <c r="I111" s="146"/>
    </row>
    <row r="112" spans="1:9" ht="27">
      <c r="A112" s="147">
        <v>13</v>
      </c>
      <c r="B112" s="215"/>
      <c r="C112" s="143" t="s">
        <v>167</v>
      </c>
      <c r="D112" s="169"/>
      <c r="E112" s="173"/>
      <c r="F112" s="145"/>
      <c r="G112" s="145"/>
      <c r="H112" s="145"/>
      <c r="I112" s="146"/>
    </row>
    <row r="113" spans="1:9">
      <c r="A113" s="147">
        <v>14</v>
      </c>
      <c r="B113" s="215"/>
      <c r="C113" s="175" t="s">
        <v>244</v>
      </c>
      <c r="D113" s="169"/>
      <c r="E113" s="173"/>
      <c r="F113" s="145"/>
      <c r="G113" s="145"/>
      <c r="H113" s="145"/>
      <c r="I113" s="146"/>
    </row>
    <row r="114" spans="1:9" ht="27">
      <c r="A114" s="147">
        <v>15</v>
      </c>
      <c r="B114" s="215"/>
      <c r="C114" s="150" t="s">
        <v>353</v>
      </c>
      <c r="D114" s="169"/>
      <c r="E114" s="173"/>
      <c r="F114" s="145"/>
      <c r="G114" s="145"/>
      <c r="H114" s="145"/>
      <c r="I114" s="146"/>
    </row>
    <row r="115" spans="1:9" ht="27">
      <c r="A115" s="147">
        <v>16</v>
      </c>
      <c r="B115" s="215"/>
      <c r="C115" s="175" t="s">
        <v>245</v>
      </c>
      <c r="D115" s="169"/>
      <c r="E115" s="173"/>
      <c r="F115" s="145"/>
      <c r="G115" s="145"/>
      <c r="H115" s="145"/>
      <c r="I115" s="146"/>
    </row>
    <row r="116" spans="1:9">
      <c r="A116" s="147">
        <v>17</v>
      </c>
      <c r="B116" s="215"/>
      <c r="C116" s="175" t="s">
        <v>160</v>
      </c>
      <c r="D116" s="169"/>
      <c r="E116" s="173"/>
      <c r="F116" s="145"/>
      <c r="G116" s="145"/>
      <c r="H116" s="145"/>
      <c r="I116" s="146"/>
    </row>
    <row r="117" spans="1:9" ht="27">
      <c r="A117" s="147">
        <v>18</v>
      </c>
      <c r="B117" s="215"/>
      <c r="C117" s="175" t="s">
        <v>246</v>
      </c>
      <c r="D117" s="169"/>
      <c r="E117" s="173"/>
      <c r="F117" s="145"/>
      <c r="G117" s="145"/>
      <c r="H117" s="145"/>
      <c r="I117" s="146"/>
    </row>
    <row r="118" spans="1:9">
      <c r="A118" s="147">
        <v>19</v>
      </c>
      <c r="B118" s="215"/>
      <c r="C118" s="143" t="s">
        <v>161</v>
      </c>
      <c r="D118" s="169"/>
      <c r="E118" s="173"/>
      <c r="F118" s="145"/>
      <c r="G118" s="145"/>
      <c r="H118" s="145"/>
      <c r="I118" s="146"/>
    </row>
    <row r="119" spans="1:9">
      <c r="A119" s="147">
        <v>20</v>
      </c>
      <c r="B119" s="215"/>
      <c r="C119" s="143" t="s">
        <v>172</v>
      </c>
      <c r="D119" s="169"/>
      <c r="E119" s="173"/>
      <c r="F119" s="145"/>
      <c r="G119" s="145"/>
      <c r="H119" s="145"/>
      <c r="I119" s="146"/>
    </row>
    <row r="120" spans="1:9">
      <c r="A120" s="147">
        <v>21</v>
      </c>
      <c r="B120" s="215"/>
      <c r="C120" s="143" t="s">
        <v>173</v>
      </c>
      <c r="D120" s="169"/>
      <c r="E120" s="173"/>
      <c r="F120" s="145"/>
      <c r="G120" s="145"/>
      <c r="H120" s="145"/>
      <c r="I120" s="146"/>
    </row>
    <row r="121" spans="1:9">
      <c r="A121" s="147">
        <v>22</v>
      </c>
      <c r="B121" s="215"/>
      <c r="C121" s="143" t="s">
        <v>162</v>
      </c>
      <c r="D121" s="169"/>
      <c r="E121" s="173"/>
      <c r="F121" s="145"/>
      <c r="G121" s="145"/>
      <c r="H121" s="145"/>
      <c r="I121" s="146"/>
    </row>
    <row r="122" spans="1:9">
      <c r="A122" s="147">
        <v>23</v>
      </c>
      <c r="B122" s="215"/>
      <c r="C122" s="175" t="s">
        <v>163</v>
      </c>
      <c r="D122" s="169"/>
      <c r="E122" s="173"/>
      <c r="F122" s="145"/>
      <c r="G122" s="145"/>
      <c r="H122" s="145"/>
      <c r="I122" s="146"/>
    </row>
    <row r="123" spans="1:9">
      <c r="A123" s="147">
        <v>24</v>
      </c>
      <c r="B123" s="215"/>
      <c r="C123" s="175" t="s">
        <v>164</v>
      </c>
      <c r="D123" s="169"/>
      <c r="E123" s="173"/>
      <c r="F123" s="145"/>
      <c r="G123" s="145"/>
      <c r="H123" s="145"/>
      <c r="I123" s="146"/>
    </row>
    <row r="124" spans="1:9">
      <c r="A124" s="147">
        <v>25</v>
      </c>
      <c r="B124" s="215"/>
      <c r="C124" s="175" t="s">
        <v>287</v>
      </c>
      <c r="D124" s="169"/>
      <c r="E124" s="173"/>
      <c r="F124" s="145"/>
      <c r="G124" s="145"/>
      <c r="H124" s="145"/>
      <c r="I124" s="146"/>
    </row>
    <row r="125" spans="1:9" ht="54">
      <c r="A125" s="147">
        <v>26</v>
      </c>
      <c r="B125" s="215"/>
      <c r="C125" s="175" t="s">
        <v>335</v>
      </c>
      <c r="D125" s="169"/>
      <c r="E125" s="173"/>
      <c r="F125" s="145"/>
      <c r="G125" s="145"/>
      <c r="H125" s="145"/>
      <c r="I125" s="146"/>
    </row>
    <row r="126" spans="1:9">
      <c r="A126" s="147">
        <v>27</v>
      </c>
      <c r="B126" s="215"/>
      <c r="C126" s="175" t="s">
        <v>165</v>
      </c>
      <c r="D126" s="169"/>
      <c r="E126" s="173"/>
      <c r="F126" s="145"/>
      <c r="G126" s="145"/>
      <c r="H126" s="145"/>
      <c r="I126" s="146"/>
    </row>
    <row r="127" spans="1:9">
      <c r="A127" s="151" t="s">
        <v>213</v>
      </c>
      <c r="B127" s="220" t="str">
        <f>C128</f>
        <v>GARANTIA   SOPORTE Y MANTENIMIENTO</v>
      </c>
      <c r="C127" s="221"/>
      <c r="D127" s="222"/>
      <c r="E127" s="223" t="str">
        <f>B127</f>
        <v>GARANTIA   SOPORTE Y MANTENIMIENTO</v>
      </c>
      <c r="F127" s="224"/>
      <c r="G127" s="224"/>
      <c r="H127" s="224"/>
      <c r="I127" s="225"/>
    </row>
    <row r="128" spans="1:9">
      <c r="A128" s="147" t="s">
        <v>214</v>
      </c>
      <c r="B128" s="183" t="s">
        <v>216</v>
      </c>
      <c r="C128" s="184" t="s">
        <v>132</v>
      </c>
      <c r="D128" s="183">
        <v>1</v>
      </c>
      <c r="E128" s="212" t="str">
        <f>C128</f>
        <v>GARANTIA   SOPORTE Y MANTENIMIENTO</v>
      </c>
      <c r="F128" s="213"/>
      <c r="G128" s="213"/>
      <c r="H128" s="213"/>
      <c r="I128" s="214"/>
    </row>
    <row r="129" spans="1:9">
      <c r="A129" s="147">
        <v>1</v>
      </c>
      <c r="B129" s="148"/>
      <c r="C129" s="150" t="s">
        <v>344</v>
      </c>
      <c r="D129" s="169"/>
      <c r="E129" s="173"/>
      <c r="F129" s="145"/>
      <c r="G129" s="145"/>
      <c r="H129" s="145"/>
      <c r="I129" s="146"/>
    </row>
    <row r="130" spans="1:9">
      <c r="A130" s="147">
        <v>2</v>
      </c>
      <c r="B130" s="148"/>
      <c r="C130" s="148" t="s">
        <v>153</v>
      </c>
      <c r="D130" s="169"/>
      <c r="E130" s="173"/>
      <c r="F130" s="145"/>
      <c r="G130" s="145"/>
      <c r="H130" s="145"/>
      <c r="I130" s="146"/>
    </row>
    <row r="131" spans="1:9">
      <c r="A131" s="147">
        <v>3</v>
      </c>
      <c r="B131" s="148"/>
      <c r="C131" s="148" t="s">
        <v>310</v>
      </c>
      <c r="D131" s="169"/>
      <c r="E131" s="173"/>
      <c r="F131" s="145"/>
      <c r="G131" s="145"/>
      <c r="H131" s="145"/>
      <c r="I131" s="146"/>
    </row>
    <row r="132" spans="1:9" ht="54">
      <c r="A132" s="147">
        <v>4</v>
      </c>
      <c r="B132" s="148"/>
      <c r="C132" s="148" t="s">
        <v>293</v>
      </c>
      <c r="D132" s="169"/>
      <c r="E132" s="173"/>
      <c r="F132" s="145"/>
      <c r="G132" s="145"/>
      <c r="H132" s="145"/>
      <c r="I132" s="146"/>
    </row>
    <row r="133" spans="1:9">
      <c r="A133" s="151">
        <v>10</v>
      </c>
      <c r="B133" s="220" t="str">
        <f>C134</f>
        <v>OTROS SERVICIOS Y REQUERIMIENTOS</v>
      </c>
      <c r="C133" s="221"/>
      <c r="D133" s="222"/>
      <c r="E133" s="223" t="str">
        <f>B133</f>
        <v>OTROS SERVICIOS Y REQUERIMIENTOS</v>
      </c>
      <c r="F133" s="224"/>
      <c r="G133" s="224"/>
      <c r="H133" s="224"/>
      <c r="I133" s="225"/>
    </row>
    <row r="134" spans="1:9">
      <c r="A134" s="158" t="s">
        <v>217</v>
      </c>
      <c r="B134" s="183" t="s">
        <v>215</v>
      </c>
      <c r="C134" s="184" t="s">
        <v>230</v>
      </c>
      <c r="D134" s="183">
        <v>1</v>
      </c>
      <c r="E134" s="212" t="str">
        <f>C134</f>
        <v>OTROS SERVICIOS Y REQUERIMIENTOS</v>
      </c>
      <c r="F134" s="213"/>
      <c r="G134" s="213"/>
      <c r="H134" s="213"/>
      <c r="I134" s="214"/>
    </row>
    <row r="135" spans="1:9">
      <c r="A135" s="147">
        <v>1</v>
      </c>
      <c r="B135" s="215" t="s">
        <v>133</v>
      </c>
      <c r="C135" s="148" t="s">
        <v>231</v>
      </c>
      <c r="D135" s="169"/>
      <c r="E135" s="173"/>
      <c r="F135" s="145"/>
      <c r="G135" s="145"/>
      <c r="H135" s="145"/>
      <c r="I135" s="146"/>
    </row>
    <row r="136" spans="1:9">
      <c r="A136" s="147">
        <v>2</v>
      </c>
      <c r="B136" s="215"/>
      <c r="C136" s="148" t="s">
        <v>247</v>
      </c>
      <c r="D136" s="169"/>
      <c r="E136" s="173"/>
      <c r="F136" s="145"/>
      <c r="G136" s="145"/>
      <c r="H136" s="145"/>
      <c r="I136" s="146"/>
    </row>
    <row r="137" spans="1:9" ht="27">
      <c r="A137" s="147">
        <v>3</v>
      </c>
      <c r="B137" s="215"/>
      <c r="C137" s="148" t="s">
        <v>232</v>
      </c>
      <c r="D137" s="169"/>
      <c r="E137" s="173"/>
      <c r="F137" s="145"/>
      <c r="G137" s="145"/>
      <c r="H137" s="145"/>
      <c r="I137" s="146"/>
    </row>
    <row r="138" spans="1:9" ht="27">
      <c r="A138" s="147">
        <v>4</v>
      </c>
      <c r="B138" s="215"/>
      <c r="C138" s="148" t="s">
        <v>177</v>
      </c>
      <c r="D138" s="169"/>
      <c r="E138" s="173"/>
      <c r="F138" s="145"/>
      <c r="G138" s="145"/>
      <c r="H138" s="145"/>
      <c r="I138" s="146"/>
    </row>
    <row r="139" spans="1:9" ht="54">
      <c r="A139" s="147">
        <v>5</v>
      </c>
      <c r="B139" s="215"/>
      <c r="C139" s="148" t="s">
        <v>178</v>
      </c>
      <c r="D139" s="169"/>
      <c r="E139" s="173"/>
      <c r="F139" s="145"/>
      <c r="G139" s="145"/>
      <c r="H139" s="145"/>
      <c r="I139" s="146"/>
    </row>
    <row r="140" spans="1:9" ht="54">
      <c r="A140" s="147">
        <v>6</v>
      </c>
      <c r="B140" s="215"/>
      <c r="C140" s="148" t="s">
        <v>180</v>
      </c>
      <c r="D140" s="169"/>
      <c r="E140" s="173"/>
      <c r="F140" s="145"/>
      <c r="G140" s="145"/>
      <c r="H140" s="145"/>
      <c r="I140" s="146"/>
    </row>
    <row r="141" spans="1:9" ht="40.5">
      <c r="A141" s="147">
        <v>7</v>
      </c>
      <c r="B141" s="215"/>
      <c r="C141" s="148" t="s">
        <v>181</v>
      </c>
      <c r="D141" s="169"/>
      <c r="E141" s="173"/>
      <c r="F141" s="145"/>
      <c r="G141" s="145"/>
      <c r="H141" s="145"/>
      <c r="I141" s="146"/>
    </row>
    <row r="142" spans="1:9" ht="67.5">
      <c r="A142" s="147">
        <v>8</v>
      </c>
      <c r="B142" s="215"/>
      <c r="C142" s="148" t="s">
        <v>182</v>
      </c>
      <c r="D142" s="169"/>
      <c r="E142" s="173"/>
      <c r="F142" s="145"/>
      <c r="G142" s="145"/>
      <c r="H142" s="145"/>
      <c r="I142" s="146"/>
    </row>
    <row r="143" spans="1:9" ht="67.5">
      <c r="A143" s="147">
        <v>9</v>
      </c>
      <c r="B143" s="215"/>
      <c r="C143" s="148" t="s">
        <v>286</v>
      </c>
      <c r="D143" s="169"/>
      <c r="E143" s="173"/>
      <c r="F143" s="145"/>
      <c r="G143" s="145"/>
      <c r="H143" s="145"/>
      <c r="I143" s="146"/>
    </row>
    <row r="144" spans="1:9" ht="54">
      <c r="A144" s="147">
        <v>10</v>
      </c>
      <c r="B144" s="215"/>
      <c r="C144" s="148" t="s">
        <v>183</v>
      </c>
      <c r="D144" s="169"/>
      <c r="E144" s="173"/>
      <c r="F144" s="145"/>
      <c r="G144" s="145"/>
      <c r="H144" s="145"/>
      <c r="I144" s="146"/>
    </row>
    <row r="145" spans="1:9" ht="27">
      <c r="A145" s="147">
        <v>11</v>
      </c>
      <c r="B145" s="215"/>
      <c r="C145" s="148" t="s">
        <v>184</v>
      </c>
      <c r="D145" s="169"/>
      <c r="E145" s="173"/>
      <c r="F145" s="145"/>
      <c r="G145" s="145"/>
      <c r="H145" s="145"/>
      <c r="I145" s="146"/>
    </row>
    <row r="146" spans="1:9" ht="27">
      <c r="A146" s="147">
        <v>12</v>
      </c>
      <c r="B146" s="215"/>
      <c r="C146" s="148" t="s">
        <v>185</v>
      </c>
      <c r="D146" s="169"/>
      <c r="E146" s="173"/>
      <c r="F146" s="145"/>
      <c r="G146" s="145"/>
      <c r="H146" s="145"/>
      <c r="I146" s="146"/>
    </row>
    <row r="147" spans="1:9" ht="54">
      <c r="A147" s="147">
        <v>13</v>
      </c>
      <c r="B147" s="215"/>
      <c r="C147" s="148" t="s">
        <v>186</v>
      </c>
      <c r="D147" s="169"/>
      <c r="E147" s="173"/>
      <c r="F147" s="145"/>
      <c r="G147" s="145"/>
      <c r="H147" s="145"/>
      <c r="I147" s="146"/>
    </row>
    <row r="148" spans="1:9" ht="40.5">
      <c r="A148" s="147">
        <v>14</v>
      </c>
      <c r="B148" s="215"/>
      <c r="C148" s="148" t="s">
        <v>187</v>
      </c>
      <c r="D148" s="169"/>
      <c r="E148" s="173"/>
      <c r="F148" s="145"/>
      <c r="G148" s="145"/>
      <c r="H148" s="145"/>
      <c r="I148" s="146"/>
    </row>
    <row r="149" spans="1:9" ht="27">
      <c r="A149" s="147">
        <v>15</v>
      </c>
      <c r="B149" s="215" t="s">
        <v>175</v>
      </c>
      <c r="C149" s="160" t="s">
        <v>176</v>
      </c>
      <c r="D149" s="169"/>
      <c r="E149" s="173"/>
      <c r="F149" s="145"/>
      <c r="G149" s="145"/>
      <c r="H149" s="145"/>
      <c r="I149" s="146"/>
    </row>
    <row r="150" spans="1:9" ht="27">
      <c r="A150" s="147">
        <v>16</v>
      </c>
      <c r="B150" s="215"/>
      <c r="C150" s="160" t="s">
        <v>329</v>
      </c>
      <c r="D150" s="169"/>
      <c r="E150" s="173"/>
      <c r="F150" s="145"/>
      <c r="G150" s="145"/>
      <c r="H150" s="145"/>
      <c r="I150" s="146"/>
    </row>
    <row r="151" spans="1:9" ht="54">
      <c r="A151" s="147">
        <v>16</v>
      </c>
      <c r="B151" s="215"/>
      <c r="C151" s="160" t="s">
        <v>188</v>
      </c>
      <c r="D151" s="169"/>
      <c r="E151" s="173"/>
      <c r="F151" s="145"/>
      <c r="G151" s="145"/>
      <c r="H151" s="145"/>
      <c r="I151" s="146"/>
    </row>
    <row r="152" spans="1:9" ht="409.5">
      <c r="A152" s="147">
        <v>18</v>
      </c>
      <c r="B152" s="185"/>
      <c r="C152" s="160" t="s">
        <v>295</v>
      </c>
      <c r="D152" s="169"/>
      <c r="E152" s="173"/>
      <c r="F152" s="145"/>
      <c r="G152" s="145"/>
      <c r="H152" s="145"/>
      <c r="I152" s="146"/>
    </row>
    <row r="153" spans="1:9" ht="27">
      <c r="A153" s="147">
        <v>19</v>
      </c>
      <c r="B153" s="215" t="s">
        <v>134</v>
      </c>
      <c r="C153" s="148" t="s">
        <v>148</v>
      </c>
      <c r="D153" s="216"/>
      <c r="E153" s="173"/>
      <c r="F153" s="173"/>
      <c r="G153" s="173"/>
      <c r="H153" s="173"/>
      <c r="I153" s="146"/>
    </row>
    <row r="154" spans="1:9" ht="27">
      <c r="A154" s="147">
        <v>20</v>
      </c>
      <c r="B154" s="215"/>
      <c r="C154" s="148" t="s">
        <v>150</v>
      </c>
      <c r="D154" s="217"/>
      <c r="E154" s="173"/>
      <c r="F154" s="173"/>
      <c r="G154" s="173"/>
      <c r="H154" s="173"/>
      <c r="I154" s="146"/>
    </row>
    <row r="155" spans="1:9" ht="40.5">
      <c r="A155" s="147">
        <v>21</v>
      </c>
      <c r="B155" s="215"/>
      <c r="C155" s="148" t="s">
        <v>149</v>
      </c>
      <c r="D155" s="218"/>
      <c r="E155" s="173"/>
      <c r="F155" s="173"/>
      <c r="G155" s="173"/>
      <c r="H155" s="173"/>
      <c r="I155" s="146"/>
    </row>
    <row r="156" spans="1:9" ht="27">
      <c r="A156" s="147">
        <v>22</v>
      </c>
      <c r="B156" s="215" t="s">
        <v>54</v>
      </c>
      <c r="C156" s="148" t="s">
        <v>154</v>
      </c>
      <c r="D156" s="216"/>
      <c r="E156" s="173"/>
      <c r="F156" s="145"/>
      <c r="G156" s="145"/>
      <c r="H156" s="145"/>
      <c r="I156" s="146"/>
    </row>
    <row r="157" spans="1:9" ht="54">
      <c r="A157" s="147">
        <f t="shared" ref="A157:A158" si="2">+A156+1</f>
        <v>23</v>
      </c>
      <c r="B157" s="215"/>
      <c r="C157" s="148" t="s">
        <v>179</v>
      </c>
      <c r="D157" s="217"/>
      <c r="E157" s="173"/>
      <c r="F157" s="145"/>
      <c r="G157" s="145"/>
      <c r="H157" s="145"/>
      <c r="I157" s="146"/>
    </row>
    <row r="158" spans="1:9" ht="40.5">
      <c r="A158" s="147">
        <f t="shared" si="2"/>
        <v>24</v>
      </c>
      <c r="B158" s="215"/>
      <c r="C158" s="148" t="s">
        <v>294</v>
      </c>
      <c r="D158" s="218"/>
      <c r="E158" s="173"/>
      <c r="F158" s="145"/>
      <c r="G158" s="145"/>
      <c r="H158" s="145"/>
      <c r="I158" s="146"/>
    </row>
    <row r="159" spans="1:9">
      <c r="A159" s="206"/>
      <c r="B159" s="207"/>
      <c r="C159" s="207"/>
      <c r="D159" s="207"/>
      <c r="E159" s="207"/>
      <c r="F159" s="207"/>
      <c r="G159" s="208"/>
      <c r="H159" s="208"/>
      <c r="I159" s="209"/>
    </row>
    <row r="160" spans="1:9">
      <c r="A160" s="210" t="s">
        <v>42</v>
      </c>
      <c r="B160" s="211"/>
      <c r="C160" s="205"/>
      <c r="D160" s="205"/>
      <c r="E160" s="205"/>
      <c r="F160" s="205"/>
      <c r="G160" s="186"/>
      <c r="H160" s="186"/>
      <c r="I160" s="187"/>
    </row>
    <row r="161" spans="1:9">
      <c r="A161" s="210" t="s">
        <v>23</v>
      </c>
      <c r="B161" s="211"/>
      <c r="C161" s="205"/>
      <c r="D161" s="205"/>
      <c r="E161" s="205"/>
      <c r="F161" s="205"/>
      <c r="G161" s="186"/>
      <c r="H161" s="186"/>
      <c r="I161" s="187"/>
    </row>
    <row r="162" spans="1:9">
      <c r="A162" s="210" t="s">
        <v>24</v>
      </c>
      <c r="B162" s="211"/>
      <c r="C162" s="205"/>
      <c r="D162" s="205"/>
      <c r="E162" s="205"/>
      <c r="F162" s="205"/>
      <c r="G162" s="186"/>
      <c r="H162" s="186"/>
      <c r="I162" s="187"/>
    </row>
    <row r="163" spans="1:9" ht="15" thickBot="1">
      <c r="A163" s="203" t="s">
        <v>25</v>
      </c>
      <c r="B163" s="204"/>
      <c r="C163" s="205"/>
      <c r="D163" s="205"/>
      <c r="E163" s="205"/>
      <c r="F163" s="205"/>
      <c r="G163" s="186"/>
      <c r="H163" s="186"/>
      <c r="I163" s="187"/>
    </row>
    <row r="164" spans="1:9">
      <c r="A164" s="188"/>
      <c r="B164" s="189"/>
      <c r="C164" s="187"/>
      <c r="D164" s="188"/>
      <c r="E164" s="190"/>
      <c r="F164" s="190"/>
      <c r="G164" s="190"/>
      <c r="H164" s="190"/>
      <c r="I164" s="190"/>
    </row>
  </sheetData>
  <sheetProtection sheet="1" objects="1" scenarios="1" formatCells="0"/>
  <mergeCells count="60">
    <mergeCell ref="E9:I9"/>
    <mergeCell ref="A1:I5"/>
    <mergeCell ref="A6:D6"/>
    <mergeCell ref="E6:I6"/>
    <mergeCell ref="B8:C8"/>
    <mergeCell ref="E8:I8"/>
    <mergeCell ref="E54:I54"/>
    <mergeCell ref="E10:I10"/>
    <mergeCell ref="B11:B24"/>
    <mergeCell ref="D11:D24"/>
    <mergeCell ref="E26:I26"/>
    <mergeCell ref="B27:B45"/>
    <mergeCell ref="D27:D45"/>
    <mergeCell ref="E47:I47"/>
    <mergeCell ref="B48:B52"/>
    <mergeCell ref="C48:D48"/>
    <mergeCell ref="C50:D50"/>
    <mergeCell ref="D51:D52"/>
    <mergeCell ref="B81:B82"/>
    <mergeCell ref="B55:B65"/>
    <mergeCell ref="D55:D65"/>
    <mergeCell ref="B66:C66"/>
    <mergeCell ref="E66:I66"/>
    <mergeCell ref="E67:I67"/>
    <mergeCell ref="B68:B73"/>
    <mergeCell ref="D68:D73"/>
    <mergeCell ref="B74:D74"/>
    <mergeCell ref="E74:I74"/>
    <mergeCell ref="E75:I75"/>
    <mergeCell ref="B76:B79"/>
    <mergeCell ref="E80:I80"/>
    <mergeCell ref="B83:D83"/>
    <mergeCell ref="E83:I83"/>
    <mergeCell ref="E84:I84"/>
    <mergeCell ref="B85:B97"/>
    <mergeCell ref="B98:D98"/>
    <mergeCell ref="E98:I98"/>
    <mergeCell ref="B156:B158"/>
    <mergeCell ref="D156:D158"/>
    <mergeCell ref="E99:I99"/>
    <mergeCell ref="B100:B126"/>
    <mergeCell ref="B127:D127"/>
    <mergeCell ref="E127:I127"/>
    <mergeCell ref="E128:I128"/>
    <mergeCell ref="B133:D133"/>
    <mergeCell ref="E133:I133"/>
    <mergeCell ref="E134:I134"/>
    <mergeCell ref="B135:B148"/>
    <mergeCell ref="B149:B151"/>
    <mergeCell ref="B153:B155"/>
    <mergeCell ref="D153:D155"/>
    <mergeCell ref="A163:B163"/>
    <mergeCell ref="C163:F163"/>
    <mergeCell ref="A159:I159"/>
    <mergeCell ref="A160:B160"/>
    <mergeCell ref="C160:F160"/>
    <mergeCell ref="A161:B161"/>
    <mergeCell ref="C161:F161"/>
    <mergeCell ref="A162:B162"/>
    <mergeCell ref="C162:F162"/>
  </mergeCells>
  <pageMargins left="0.7" right="0.7" top="0.75" bottom="0.75" header="0.3" footer="0.3"/>
  <pageSetup scale="2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5F9E1-798B-4358-A34F-7406ECE95F68}">
  <dimension ref="A1:E80"/>
  <sheetViews>
    <sheetView view="pageBreakPreview" topLeftCell="A2" zoomScale="95" zoomScaleNormal="100" zoomScaleSheetLayoutView="95" workbookViewId="0">
      <selection activeCell="D11" sqref="D11"/>
    </sheetView>
  </sheetViews>
  <sheetFormatPr baseColWidth="10" defaultColWidth="76.08984375" defaultRowHeight="14.5"/>
  <cols>
    <col min="1" max="1" width="9.08984375" style="100" customWidth="1"/>
    <col min="2" max="2" width="76.08984375" style="100"/>
    <col min="3" max="3" width="10.36328125" style="100" customWidth="1"/>
    <col min="4" max="4" width="17.26953125" style="100" customWidth="1"/>
    <col min="5" max="5" width="44.26953125" style="100" bestFit="1" customWidth="1"/>
    <col min="6" max="16384" width="76.08984375" style="100"/>
  </cols>
  <sheetData>
    <row r="1" spans="1:5">
      <c r="A1" s="269" t="s">
        <v>34</v>
      </c>
      <c r="B1" s="270"/>
      <c r="C1" s="270"/>
      <c r="D1" s="270"/>
      <c r="E1" s="271"/>
    </row>
    <row r="2" spans="1:5">
      <c r="A2" s="272"/>
      <c r="B2" s="273"/>
      <c r="C2" s="273"/>
      <c r="D2" s="273"/>
      <c r="E2" s="274"/>
    </row>
    <row r="3" spans="1:5">
      <c r="A3" s="272"/>
      <c r="B3" s="273"/>
      <c r="C3" s="273"/>
      <c r="D3" s="273"/>
      <c r="E3" s="274"/>
    </row>
    <row r="4" spans="1:5">
      <c r="A4" s="272"/>
      <c r="B4" s="273"/>
      <c r="C4" s="273"/>
      <c r="D4" s="273"/>
      <c r="E4" s="274"/>
    </row>
    <row r="5" spans="1:5" ht="15" thickBot="1">
      <c r="A5" s="275"/>
      <c r="B5" s="276"/>
      <c r="C5" s="276"/>
      <c r="D5" s="276"/>
      <c r="E5" s="277"/>
    </row>
    <row r="6" spans="1:5" ht="15.5" thickBot="1">
      <c r="A6" s="278" t="s">
        <v>93</v>
      </c>
      <c r="B6" s="279"/>
      <c r="C6" s="279"/>
      <c r="D6" s="279"/>
      <c r="E6" s="280"/>
    </row>
    <row r="7" spans="1:5" ht="15" thickBot="1">
      <c r="A7" s="281" t="s">
        <v>37</v>
      </c>
      <c r="B7" s="282"/>
      <c r="C7" s="283"/>
      <c r="D7" s="284"/>
      <c r="E7" s="285"/>
    </row>
    <row r="8" spans="1:5" ht="15" thickBot="1">
      <c r="A8" s="101" t="s">
        <v>27</v>
      </c>
      <c r="B8" s="102" t="s">
        <v>235</v>
      </c>
      <c r="C8" s="102" t="s">
        <v>28</v>
      </c>
      <c r="D8" s="102" t="s">
        <v>29</v>
      </c>
      <c r="E8" s="103" t="s">
        <v>6</v>
      </c>
    </row>
    <row r="9" spans="1:5" ht="15" thickBot="1">
      <c r="A9" s="261" t="s">
        <v>66</v>
      </c>
      <c r="B9" s="262"/>
      <c r="C9" s="263" t="s">
        <v>67</v>
      </c>
      <c r="D9" s="263"/>
      <c r="E9" s="264"/>
    </row>
    <row r="10" spans="1:5" ht="29.5" thickBot="1">
      <c r="A10" s="259">
        <v>1</v>
      </c>
      <c r="B10" s="104" t="s">
        <v>94</v>
      </c>
      <c r="C10" s="105"/>
      <c r="D10" s="105" t="s">
        <v>2</v>
      </c>
      <c r="E10" s="106" t="s">
        <v>30</v>
      </c>
    </row>
    <row r="11" spans="1:5" ht="131" thickBot="1">
      <c r="A11" s="260"/>
      <c r="B11" s="104" t="s">
        <v>100</v>
      </c>
      <c r="C11" s="105"/>
      <c r="D11" s="105"/>
      <c r="E11" s="106"/>
    </row>
    <row r="12" spans="1:5" ht="15" thickBot="1">
      <c r="A12" s="107"/>
      <c r="B12" s="104" t="s">
        <v>99</v>
      </c>
      <c r="C12" s="105"/>
      <c r="D12" s="105"/>
      <c r="E12" s="106"/>
    </row>
    <row r="13" spans="1:5" ht="44" thickBot="1">
      <c r="A13" s="107">
        <v>3</v>
      </c>
      <c r="B13" s="104" t="s">
        <v>96</v>
      </c>
      <c r="C13" s="105"/>
      <c r="D13" s="105"/>
      <c r="E13" s="106"/>
    </row>
    <row r="14" spans="1:5" ht="44" thickBot="1">
      <c r="A14" s="107">
        <v>4</v>
      </c>
      <c r="B14" s="104" t="s">
        <v>95</v>
      </c>
      <c r="C14" s="105"/>
      <c r="D14" s="105"/>
      <c r="E14" s="106"/>
    </row>
    <row r="15" spans="1:5" ht="29.5" thickBot="1">
      <c r="A15" s="108">
        <v>5</v>
      </c>
      <c r="B15" s="109" t="s">
        <v>120</v>
      </c>
      <c r="C15" s="105"/>
      <c r="D15" s="105"/>
      <c r="E15" s="106"/>
    </row>
    <row r="16" spans="1:5" ht="29.5" thickBot="1">
      <c r="A16" s="110">
        <v>6</v>
      </c>
      <c r="B16" s="104" t="s">
        <v>121</v>
      </c>
      <c r="C16" s="105"/>
      <c r="D16" s="105"/>
      <c r="E16" s="106" t="s">
        <v>30</v>
      </c>
    </row>
    <row r="17" spans="1:5" ht="44" thickBot="1">
      <c r="A17" s="107">
        <v>7</v>
      </c>
      <c r="B17" s="111" t="s">
        <v>352</v>
      </c>
      <c r="C17" s="105"/>
      <c r="D17" s="105"/>
      <c r="E17" s="106"/>
    </row>
    <row r="18" spans="1:5" ht="44" thickBot="1">
      <c r="A18" s="107">
        <v>8</v>
      </c>
      <c r="B18" s="104" t="s">
        <v>288</v>
      </c>
      <c r="C18" s="105"/>
      <c r="D18" s="105"/>
      <c r="E18" s="106"/>
    </row>
    <row r="19" spans="1:5" ht="44" thickBot="1">
      <c r="A19" s="107">
        <v>9</v>
      </c>
      <c r="B19" s="104" t="s">
        <v>97</v>
      </c>
      <c r="C19" s="105"/>
      <c r="D19" s="105"/>
      <c r="E19" s="106"/>
    </row>
    <row r="20" spans="1:5" ht="58.5" thickBot="1">
      <c r="A20" s="107">
        <v>10</v>
      </c>
      <c r="B20" s="104" t="s">
        <v>122</v>
      </c>
      <c r="C20" s="105"/>
      <c r="D20" s="105"/>
      <c r="E20" s="106"/>
    </row>
    <row r="21" spans="1:5" ht="15" thickBot="1">
      <c r="A21" s="107">
        <v>11</v>
      </c>
      <c r="B21" s="104" t="s">
        <v>250</v>
      </c>
      <c r="C21" s="105"/>
      <c r="D21" s="105"/>
      <c r="E21" s="106"/>
    </row>
    <row r="22" spans="1:5" ht="15" thickBot="1">
      <c r="A22" s="107">
        <v>15</v>
      </c>
      <c r="B22" s="112" t="s">
        <v>98</v>
      </c>
      <c r="C22" s="105"/>
      <c r="D22" s="105"/>
      <c r="E22" s="106"/>
    </row>
    <row r="23" spans="1:5" ht="73" thickBot="1">
      <c r="A23" s="107"/>
      <c r="B23" s="104" t="s">
        <v>123</v>
      </c>
      <c r="C23" s="105"/>
      <c r="D23" s="105"/>
      <c r="E23" s="106" t="s">
        <v>30</v>
      </c>
    </row>
    <row r="24" spans="1:5" ht="29.5" thickBot="1">
      <c r="A24" s="107">
        <v>14</v>
      </c>
      <c r="B24" s="104" t="s">
        <v>249</v>
      </c>
      <c r="C24" s="105"/>
      <c r="D24" s="105"/>
      <c r="E24" s="106" t="s">
        <v>30</v>
      </c>
    </row>
    <row r="25" spans="1:5" ht="29.5" thickBot="1">
      <c r="A25" s="107">
        <v>15</v>
      </c>
      <c r="B25" s="113" t="s">
        <v>345</v>
      </c>
      <c r="C25" s="105"/>
      <c r="D25" s="105"/>
      <c r="E25" s="106"/>
    </row>
    <row r="26" spans="1:5" ht="29.5" thickBot="1">
      <c r="A26" s="107">
        <v>16</v>
      </c>
      <c r="B26" s="104" t="s">
        <v>126</v>
      </c>
      <c r="C26" s="105"/>
      <c r="D26" s="105"/>
      <c r="E26" s="106"/>
    </row>
    <row r="27" spans="1:5" ht="29.5" thickBot="1">
      <c r="A27" s="107">
        <v>17</v>
      </c>
      <c r="B27" s="104" t="s">
        <v>101</v>
      </c>
      <c r="C27" s="105"/>
      <c r="D27" s="105"/>
      <c r="E27" s="106"/>
    </row>
    <row r="28" spans="1:5" ht="29.5" thickBot="1">
      <c r="A28" s="107">
        <v>18</v>
      </c>
      <c r="B28" s="113" t="s">
        <v>347</v>
      </c>
      <c r="C28" s="105"/>
      <c r="D28" s="105"/>
      <c r="E28" s="106"/>
    </row>
    <row r="29" spans="1:5" ht="58.5" thickBot="1">
      <c r="A29" s="107">
        <v>19</v>
      </c>
      <c r="B29" s="113" t="s">
        <v>346</v>
      </c>
      <c r="C29" s="105"/>
      <c r="D29" s="105"/>
      <c r="E29" s="106" t="s">
        <v>30</v>
      </c>
    </row>
    <row r="30" spans="1:5" ht="44" thickBot="1">
      <c r="A30" s="107">
        <v>20</v>
      </c>
      <c r="B30" s="104" t="s">
        <v>102</v>
      </c>
      <c r="C30" s="105"/>
      <c r="D30" s="105"/>
      <c r="E30" s="106" t="s">
        <v>30</v>
      </c>
    </row>
    <row r="31" spans="1:5" ht="44" thickBot="1">
      <c r="A31" s="107">
        <v>21</v>
      </c>
      <c r="B31" s="104" t="s">
        <v>105</v>
      </c>
      <c r="C31" s="105"/>
      <c r="D31" s="105"/>
      <c r="E31" s="106" t="s">
        <v>30</v>
      </c>
    </row>
    <row r="32" spans="1:5" ht="58.5" thickBot="1">
      <c r="A32" s="107">
        <v>22</v>
      </c>
      <c r="B32" s="104" t="s">
        <v>103</v>
      </c>
      <c r="C32" s="105"/>
      <c r="D32" s="105">
        <v>3333</v>
      </c>
      <c r="E32" s="106" t="s">
        <v>30</v>
      </c>
    </row>
    <row r="33" spans="1:5" ht="29.5" thickBot="1">
      <c r="A33" s="107">
        <v>23</v>
      </c>
      <c r="B33" s="104" t="s">
        <v>104</v>
      </c>
      <c r="C33" s="105"/>
      <c r="D33" s="105"/>
      <c r="E33" s="106" t="s">
        <v>30</v>
      </c>
    </row>
    <row r="34" spans="1:5" ht="58.5" thickBot="1">
      <c r="A34" s="107">
        <v>24</v>
      </c>
      <c r="B34" s="112" t="s">
        <v>326</v>
      </c>
      <c r="C34" s="105"/>
      <c r="D34" s="105">
        <v>333</v>
      </c>
      <c r="E34" s="106" t="s">
        <v>30</v>
      </c>
    </row>
    <row r="35" spans="1:5" ht="15" thickBot="1">
      <c r="A35" s="261" t="s">
        <v>32</v>
      </c>
      <c r="B35" s="262"/>
      <c r="C35" s="263" t="s">
        <v>38</v>
      </c>
      <c r="D35" s="263"/>
      <c r="E35" s="264"/>
    </row>
    <row r="36" spans="1:5" ht="58.5" thickBot="1">
      <c r="A36" s="107">
        <v>1</v>
      </c>
      <c r="B36" s="112" t="s">
        <v>55</v>
      </c>
      <c r="C36" s="105" t="s">
        <v>2</v>
      </c>
      <c r="D36" s="105" t="s">
        <v>2</v>
      </c>
      <c r="E36" s="106" t="s">
        <v>30</v>
      </c>
    </row>
    <row r="37" spans="1:5" ht="29.5" thickBot="1">
      <c r="A37" s="114">
        <f>A36+1</f>
        <v>2</v>
      </c>
      <c r="B37" s="115" t="s">
        <v>65</v>
      </c>
      <c r="C37" s="116"/>
      <c r="D37" s="116"/>
      <c r="E37" s="117" t="s">
        <v>30</v>
      </c>
    </row>
    <row r="38" spans="1:5" ht="29.5" thickBot="1">
      <c r="A38" s="118">
        <f t="shared" ref="A38:A75" si="0">A37+1</f>
        <v>3</v>
      </c>
      <c r="B38" s="119" t="s">
        <v>43</v>
      </c>
      <c r="C38" s="116"/>
      <c r="D38" s="116"/>
      <c r="E38" s="117" t="s">
        <v>30</v>
      </c>
    </row>
    <row r="39" spans="1:5" ht="29.5" thickBot="1">
      <c r="A39" s="118">
        <f t="shared" si="0"/>
        <v>4</v>
      </c>
      <c r="B39" s="119" t="s">
        <v>63</v>
      </c>
      <c r="C39" s="116"/>
      <c r="D39" s="116"/>
      <c r="E39" s="117" t="s">
        <v>30</v>
      </c>
    </row>
    <row r="40" spans="1:5" ht="29.5" thickBot="1">
      <c r="A40" s="118">
        <f t="shared" si="0"/>
        <v>5</v>
      </c>
      <c r="B40" s="115" t="s">
        <v>106</v>
      </c>
      <c r="C40" s="116"/>
      <c r="D40" s="116" t="s">
        <v>2</v>
      </c>
      <c r="E40" s="117" t="s">
        <v>30</v>
      </c>
    </row>
    <row r="41" spans="1:5" ht="29.5" thickBot="1">
      <c r="A41" s="118">
        <f t="shared" si="0"/>
        <v>6</v>
      </c>
      <c r="B41" s="119" t="s">
        <v>107</v>
      </c>
      <c r="C41" s="116"/>
      <c r="D41" s="116" t="s">
        <v>2</v>
      </c>
      <c r="E41" s="117" t="s">
        <v>30</v>
      </c>
    </row>
    <row r="42" spans="1:5" ht="15" thickBot="1">
      <c r="A42" s="118">
        <f t="shared" si="0"/>
        <v>7</v>
      </c>
      <c r="B42" s="119" t="s">
        <v>31</v>
      </c>
      <c r="C42" s="116"/>
      <c r="D42" s="116" t="s">
        <v>2</v>
      </c>
      <c r="E42" s="117" t="s">
        <v>30</v>
      </c>
    </row>
    <row r="43" spans="1:5" ht="29.5" thickBot="1">
      <c r="A43" s="118">
        <f t="shared" si="0"/>
        <v>8</v>
      </c>
      <c r="B43" s="119" t="s">
        <v>39</v>
      </c>
      <c r="C43" s="116"/>
      <c r="D43" s="116"/>
      <c r="E43" s="117" t="s">
        <v>30</v>
      </c>
    </row>
    <row r="44" spans="1:5" ht="44" thickBot="1">
      <c r="A44" s="118">
        <f t="shared" si="0"/>
        <v>9</v>
      </c>
      <c r="B44" s="119" t="s">
        <v>108</v>
      </c>
      <c r="C44" s="116"/>
      <c r="D44" s="116"/>
      <c r="E44" s="117" t="s">
        <v>30</v>
      </c>
    </row>
    <row r="45" spans="1:5" ht="29.5" thickBot="1">
      <c r="A45" s="118">
        <f t="shared" si="0"/>
        <v>10</v>
      </c>
      <c r="B45" s="119" t="s">
        <v>56</v>
      </c>
      <c r="C45" s="116"/>
      <c r="D45" s="116"/>
      <c r="E45" s="117" t="s">
        <v>30</v>
      </c>
    </row>
    <row r="46" spans="1:5" ht="44" thickBot="1">
      <c r="A46" s="118">
        <f t="shared" si="0"/>
        <v>11</v>
      </c>
      <c r="B46" s="115" t="s">
        <v>338</v>
      </c>
      <c r="C46" s="116"/>
      <c r="D46" s="116"/>
      <c r="E46" s="117" t="s">
        <v>30</v>
      </c>
    </row>
    <row r="47" spans="1:5" ht="44" thickBot="1">
      <c r="A47" s="118">
        <f t="shared" si="0"/>
        <v>12</v>
      </c>
      <c r="B47" s="111" t="s">
        <v>339</v>
      </c>
      <c r="C47" s="116"/>
      <c r="D47" s="116"/>
      <c r="E47" s="117" t="s">
        <v>30</v>
      </c>
    </row>
    <row r="48" spans="1:5" ht="29.5" thickBot="1">
      <c r="A48" s="118">
        <f t="shared" si="0"/>
        <v>13</v>
      </c>
      <c r="B48" s="104" t="s">
        <v>109</v>
      </c>
      <c r="C48" s="116"/>
      <c r="D48" s="116"/>
      <c r="E48" s="117"/>
    </row>
    <row r="49" spans="1:5" ht="29.5" thickBot="1">
      <c r="A49" s="118">
        <f t="shared" si="0"/>
        <v>14</v>
      </c>
      <c r="B49" s="119" t="s">
        <v>110</v>
      </c>
      <c r="C49" s="116"/>
      <c r="D49" s="116"/>
      <c r="E49" s="117" t="s">
        <v>30</v>
      </c>
    </row>
    <row r="50" spans="1:5" ht="15" thickBot="1">
      <c r="A50" s="118">
        <f t="shared" si="0"/>
        <v>15</v>
      </c>
      <c r="B50" s="115" t="s">
        <v>71</v>
      </c>
      <c r="C50" s="116"/>
      <c r="D50" s="116"/>
      <c r="E50" s="117" t="s">
        <v>30</v>
      </c>
    </row>
    <row r="51" spans="1:5" ht="102" thickBot="1">
      <c r="A51" s="118">
        <f t="shared" si="0"/>
        <v>16</v>
      </c>
      <c r="B51" s="119" t="s">
        <v>40</v>
      </c>
      <c r="C51" s="116"/>
      <c r="D51" s="116"/>
      <c r="E51" s="117" t="s">
        <v>30</v>
      </c>
    </row>
    <row r="52" spans="1:5" ht="29.5" thickBot="1">
      <c r="A52" s="118">
        <f t="shared" si="0"/>
        <v>17</v>
      </c>
      <c r="B52" s="119" t="s">
        <v>57</v>
      </c>
      <c r="C52" s="116"/>
      <c r="D52" s="116"/>
      <c r="E52" s="117" t="s">
        <v>30</v>
      </c>
    </row>
    <row r="53" spans="1:5" ht="44" thickBot="1">
      <c r="A53" s="118">
        <f t="shared" si="0"/>
        <v>18</v>
      </c>
      <c r="B53" s="119" t="s">
        <v>64</v>
      </c>
      <c r="C53" s="116"/>
      <c r="D53" s="116"/>
      <c r="E53" s="117" t="s">
        <v>30</v>
      </c>
    </row>
    <row r="54" spans="1:5" ht="29.5" thickBot="1">
      <c r="A54" s="118">
        <f t="shared" si="0"/>
        <v>19</v>
      </c>
      <c r="B54" s="119" t="s">
        <v>58</v>
      </c>
      <c r="C54" s="116"/>
      <c r="D54" s="116"/>
      <c r="E54" s="117" t="s">
        <v>30</v>
      </c>
    </row>
    <row r="55" spans="1:5" ht="44" thickBot="1">
      <c r="A55" s="118">
        <f t="shared" si="0"/>
        <v>20</v>
      </c>
      <c r="B55" s="104" t="s">
        <v>111</v>
      </c>
      <c r="C55" s="116"/>
      <c r="D55" s="116"/>
      <c r="E55" s="117" t="s">
        <v>30</v>
      </c>
    </row>
    <row r="56" spans="1:5" ht="29.5" thickBot="1">
      <c r="A56" s="118">
        <f t="shared" si="0"/>
        <v>21</v>
      </c>
      <c r="B56" s="119" t="s">
        <v>112</v>
      </c>
      <c r="C56" s="116"/>
      <c r="D56" s="116"/>
      <c r="E56" s="117" t="s">
        <v>30</v>
      </c>
    </row>
    <row r="57" spans="1:5" ht="29.5" thickBot="1">
      <c r="A57" s="118">
        <f t="shared" si="0"/>
        <v>22</v>
      </c>
      <c r="B57" s="119" t="s">
        <v>113</v>
      </c>
      <c r="C57" s="116"/>
      <c r="D57" s="116"/>
      <c r="E57" s="117" t="s">
        <v>30</v>
      </c>
    </row>
    <row r="58" spans="1:5" ht="29.5" thickBot="1">
      <c r="A58" s="118">
        <f t="shared" si="0"/>
        <v>23</v>
      </c>
      <c r="B58" s="119" t="s">
        <v>114</v>
      </c>
      <c r="C58" s="116"/>
      <c r="D58" s="116"/>
      <c r="E58" s="117" t="s">
        <v>30</v>
      </c>
    </row>
    <row r="59" spans="1:5" ht="29.5" thickBot="1">
      <c r="A59" s="118">
        <f t="shared" si="0"/>
        <v>24</v>
      </c>
      <c r="B59" s="112" t="s">
        <v>124</v>
      </c>
      <c r="C59" s="116"/>
      <c r="D59" s="116"/>
      <c r="E59" s="117" t="s">
        <v>30</v>
      </c>
    </row>
    <row r="60" spans="1:5" ht="29.5" thickBot="1">
      <c r="A60" s="118">
        <f t="shared" si="0"/>
        <v>25</v>
      </c>
      <c r="B60" s="119" t="s">
        <v>115</v>
      </c>
      <c r="C60" s="116"/>
      <c r="D60" s="116"/>
      <c r="E60" s="117" t="s">
        <v>30</v>
      </c>
    </row>
    <row r="61" spans="1:5" ht="29.5" thickBot="1">
      <c r="A61" s="118">
        <f t="shared" si="0"/>
        <v>26</v>
      </c>
      <c r="B61" s="119" t="s">
        <v>116</v>
      </c>
      <c r="C61" s="116"/>
      <c r="D61" s="116"/>
      <c r="E61" s="117" t="s">
        <v>30</v>
      </c>
    </row>
    <row r="62" spans="1:5" ht="29.5" thickBot="1">
      <c r="A62" s="118">
        <f t="shared" si="0"/>
        <v>27</v>
      </c>
      <c r="B62" s="119" t="s">
        <v>59</v>
      </c>
      <c r="C62" s="116"/>
      <c r="D62" s="116"/>
      <c r="E62" s="117" t="s">
        <v>30</v>
      </c>
    </row>
    <row r="63" spans="1:5" ht="44" thickBot="1">
      <c r="A63" s="118">
        <f t="shared" si="0"/>
        <v>28</v>
      </c>
      <c r="B63" s="119" t="s">
        <v>60</v>
      </c>
      <c r="C63" s="116"/>
      <c r="D63" s="116"/>
      <c r="E63" s="117" t="s">
        <v>30</v>
      </c>
    </row>
    <row r="64" spans="1:5" ht="58.5" thickBot="1">
      <c r="A64" s="118">
        <f t="shared" si="0"/>
        <v>29</v>
      </c>
      <c r="B64" s="119" t="s">
        <v>118</v>
      </c>
      <c r="C64" s="116"/>
      <c r="D64" s="116"/>
      <c r="E64" s="117" t="s">
        <v>30</v>
      </c>
    </row>
    <row r="65" spans="1:5" ht="29.5" thickBot="1">
      <c r="A65" s="118">
        <f t="shared" si="0"/>
        <v>30</v>
      </c>
      <c r="B65" s="119" t="s">
        <v>117</v>
      </c>
      <c r="C65" s="116"/>
      <c r="D65" s="116"/>
      <c r="E65" s="117" t="s">
        <v>30</v>
      </c>
    </row>
    <row r="66" spans="1:5" ht="29.5" thickBot="1">
      <c r="A66" s="118">
        <f t="shared" si="0"/>
        <v>31</v>
      </c>
      <c r="B66" s="119" t="s">
        <v>61</v>
      </c>
      <c r="C66" s="116"/>
      <c r="D66" s="116"/>
      <c r="E66" s="117" t="s">
        <v>30</v>
      </c>
    </row>
    <row r="67" spans="1:5" ht="29.5" thickBot="1">
      <c r="A67" s="118">
        <f t="shared" si="0"/>
        <v>32</v>
      </c>
      <c r="B67" s="119" t="s">
        <v>174</v>
      </c>
      <c r="C67" s="116"/>
      <c r="D67" s="116"/>
      <c r="E67" s="117" t="s">
        <v>30</v>
      </c>
    </row>
    <row r="68" spans="1:5" ht="29.5" thickBot="1">
      <c r="A68" s="118">
        <f t="shared" si="0"/>
        <v>33</v>
      </c>
      <c r="B68" s="119" t="s">
        <v>322</v>
      </c>
      <c r="C68" s="116"/>
      <c r="D68" s="116"/>
      <c r="E68" s="117"/>
    </row>
    <row r="69" spans="1:5" ht="29.5" thickBot="1">
      <c r="A69" s="118">
        <f t="shared" si="0"/>
        <v>34</v>
      </c>
      <c r="B69" s="119" t="s">
        <v>323</v>
      </c>
      <c r="C69" s="116"/>
      <c r="D69" s="116"/>
      <c r="E69" s="117"/>
    </row>
    <row r="70" spans="1:5" ht="29.5" thickBot="1">
      <c r="A70" s="118">
        <f t="shared" si="0"/>
        <v>35</v>
      </c>
      <c r="B70" s="104" t="s">
        <v>119</v>
      </c>
      <c r="C70" s="116"/>
      <c r="D70" s="116"/>
      <c r="E70" s="117" t="s">
        <v>30</v>
      </c>
    </row>
    <row r="71" spans="1:5" ht="29.5" thickBot="1">
      <c r="A71" s="118">
        <f t="shared" si="0"/>
        <v>36</v>
      </c>
      <c r="B71" s="111" t="s">
        <v>194</v>
      </c>
      <c r="C71" s="116"/>
      <c r="D71" s="116"/>
      <c r="E71" s="117"/>
    </row>
    <row r="72" spans="1:5" ht="29.5" thickBot="1">
      <c r="A72" s="120">
        <f t="shared" si="0"/>
        <v>37</v>
      </c>
      <c r="B72" s="121" t="s">
        <v>152</v>
      </c>
      <c r="C72" s="122"/>
      <c r="D72" s="123"/>
      <c r="E72" s="117" t="s">
        <v>30</v>
      </c>
    </row>
    <row r="73" spans="1:5" ht="58.5" thickBot="1">
      <c r="A73" s="120">
        <f t="shared" si="0"/>
        <v>38</v>
      </c>
      <c r="B73" s="124" t="s">
        <v>337</v>
      </c>
      <c r="C73" s="122"/>
      <c r="D73" s="123"/>
      <c r="E73" s="117"/>
    </row>
    <row r="74" spans="1:5" ht="29.5" thickBot="1">
      <c r="A74" s="120">
        <f t="shared" si="0"/>
        <v>39</v>
      </c>
      <c r="B74" s="124" t="s">
        <v>151</v>
      </c>
      <c r="C74" s="122"/>
      <c r="D74" s="123"/>
      <c r="E74" s="117"/>
    </row>
    <row r="75" spans="1:5" ht="73" thickBot="1">
      <c r="A75" s="120">
        <f t="shared" si="0"/>
        <v>40</v>
      </c>
      <c r="B75" s="119" t="s">
        <v>125</v>
      </c>
      <c r="C75" s="123"/>
      <c r="D75" s="116"/>
      <c r="E75" s="117" t="s">
        <v>30</v>
      </c>
    </row>
    <row r="76" spans="1:5" ht="15" thickBot="1">
      <c r="A76" s="125"/>
      <c r="B76" s="125"/>
      <c r="C76" s="125"/>
      <c r="D76" s="125"/>
      <c r="E76" s="125"/>
    </row>
    <row r="77" spans="1:5">
      <c r="A77" s="125"/>
      <c r="B77" s="265" t="s">
        <v>22</v>
      </c>
      <c r="C77" s="266"/>
      <c r="D77" s="125"/>
      <c r="E77" s="125"/>
    </row>
    <row r="78" spans="1:5">
      <c r="A78" s="125"/>
      <c r="B78" s="267" t="s">
        <v>23</v>
      </c>
      <c r="C78" s="268"/>
      <c r="D78" s="125"/>
      <c r="E78" s="125"/>
    </row>
    <row r="79" spans="1:5">
      <c r="A79" s="125"/>
      <c r="B79" s="267" t="s">
        <v>24</v>
      </c>
      <c r="C79" s="268"/>
      <c r="D79" s="125"/>
      <c r="E79" s="125"/>
    </row>
    <row r="80" spans="1:5" ht="15" thickBot="1">
      <c r="A80" s="125"/>
      <c r="B80" s="257" t="s">
        <v>25</v>
      </c>
      <c r="C80" s="258"/>
      <c r="D80" s="125"/>
      <c r="E80" s="125"/>
    </row>
  </sheetData>
  <sheetProtection sheet="1" objects="1" scenarios="1"/>
  <mergeCells count="13">
    <mergeCell ref="A1:E5"/>
    <mergeCell ref="A6:E6"/>
    <mergeCell ref="A7:B7"/>
    <mergeCell ref="C7:E7"/>
    <mergeCell ref="A9:B9"/>
    <mergeCell ref="C9:E9"/>
    <mergeCell ref="B80:C80"/>
    <mergeCell ref="A10:A11"/>
    <mergeCell ref="A35:B35"/>
    <mergeCell ref="C35:E35"/>
    <mergeCell ref="B77:C77"/>
    <mergeCell ref="B78:C78"/>
    <mergeCell ref="B79:C79"/>
  </mergeCells>
  <pageMargins left="0.7" right="0.7" top="0.75" bottom="0.75" header="0.3" footer="0.3"/>
  <pageSetup scale="5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16A4-7085-458D-AC1A-34CC9F85D58C}">
  <sheetPr>
    <tabColor rgb="FF00B0F0"/>
  </sheetPr>
  <dimension ref="A1:L33"/>
  <sheetViews>
    <sheetView view="pageBreakPreview" topLeftCell="C17" zoomScaleNormal="75" zoomScaleSheetLayoutView="100" workbookViewId="0">
      <selection activeCell="I18" sqref="I18"/>
    </sheetView>
  </sheetViews>
  <sheetFormatPr baseColWidth="10" defaultColWidth="11.453125" defaultRowHeight="13.5"/>
  <cols>
    <col min="1" max="1" width="6.1796875" style="53" customWidth="1"/>
    <col min="2" max="2" width="29.1796875" style="40" customWidth="1"/>
    <col min="3" max="3" width="25.1796875" style="40" customWidth="1"/>
    <col min="4" max="4" width="23.54296875" style="40" customWidth="1"/>
    <col min="5" max="5" width="23.453125" style="40" customWidth="1"/>
    <col min="6" max="6" width="24.1796875" style="54" bestFit="1" customWidth="1"/>
    <col min="7" max="7" width="14.453125" style="54" customWidth="1"/>
    <col min="8" max="8" width="9.26953125" style="40" bestFit="1" customWidth="1"/>
    <col min="9" max="10" width="12.54296875" style="40" customWidth="1"/>
    <col min="11" max="11" width="35.36328125" style="40" customWidth="1"/>
    <col min="12" max="12" width="14.54296875" style="39" bestFit="1" customWidth="1"/>
    <col min="13" max="13" width="12.54296875" style="40" bestFit="1" customWidth="1"/>
    <col min="14" max="16384" width="11.453125" style="40"/>
  </cols>
  <sheetData>
    <row r="1" spans="1:12" s="16" customFormat="1" ht="15" customHeight="1">
      <c r="A1" s="194" t="s">
        <v>251</v>
      </c>
      <c r="B1" s="195"/>
      <c r="C1" s="195"/>
      <c r="D1" s="195"/>
      <c r="E1" s="195"/>
      <c r="F1" s="195"/>
      <c r="G1" s="195"/>
      <c r="H1" s="195"/>
      <c r="I1" s="195"/>
      <c r="J1" s="30"/>
      <c r="K1" s="31"/>
    </row>
    <row r="2" spans="1:12" s="16" customFormat="1" ht="12" customHeight="1">
      <c r="A2" s="197"/>
      <c r="B2" s="291"/>
      <c r="C2" s="291"/>
      <c r="D2" s="291"/>
      <c r="E2" s="291"/>
      <c r="F2" s="291"/>
      <c r="G2" s="291"/>
      <c r="H2" s="291"/>
      <c r="I2" s="291"/>
      <c r="J2" s="38"/>
      <c r="K2" s="32"/>
    </row>
    <row r="3" spans="1:12" s="16" customFormat="1" ht="12" customHeight="1">
      <c r="A3" s="197"/>
      <c r="B3" s="291"/>
      <c r="C3" s="291"/>
      <c r="D3" s="291"/>
      <c r="E3" s="291"/>
      <c r="F3" s="291"/>
      <c r="G3" s="291"/>
      <c r="H3" s="291"/>
      <c r="I3" s="291"/>
      <c r="J3" s="38"/>
      <c r="K3" s="32"/>
    </row>
    <row r="4" spans="1:12" s="16" customFormat="1" ht="12" customHeight="1">
      <c r="A4" s="197"/>
      <c r="B4" s="291"/>
      <c r="C4" s="291"/>
      <c r="D4" s="291"/>
      <c r="E4" s="291"/>
      <c r="F4" s="291"/>
      <c r="G4" s="291"/>
      <c r="H4" s="291"/>
      <c r="I4" s="291"/>
      <c r="J4" s="38"/>
      <c r="K4" s="32"/>
    </row>
    <row r="5" spans="1:12" s="16" customFormat="1" ht="14.25" customHeight="1">
      <c r="A5" s="197"/>
      <c r="B5" s="291"/>
      <c r="C5" s="291"/>
      <c r="D5" s="291"/>
      <c r="E5" s="291"/>
      <c r="F5" s="291"/>
      <c r="G5" s="291"/>
      <c r="H5" s="291"/>
      <c r="I5" s="291"/>
      <c r="J5" s="38"/>
      <c r="K5" s="32"/>
    </row>
    <row r="6" spans="1:12" ht="15" customHeight="1">
      <c r="A6" s="292" t="s">
        <v>263</v>
      </c>
      <c r="B6" s="293"/>
      <c r="C6" s="293"/>
      <c r="D6" s="293"/>
      <c r="E6" s="293"/>
      <c r="F6" s="293"/>
      <c r="G6" s="293"/>
      <c r="H6" s="293"/>
      <c r="I6" s="293"/>
      <c r="J6" s="293"/>
      <c r="K6" s="294"/>
    </row>
    <row r="7" spans="1:12" ht="13.5" customHeight="1">
      <c r="A7" s="295" t="s">
        <v>252</v>
      </c>
      <c r="B7" s="296"/>
      <c r="C7" s="299" t="s">
        <v>253</v>
      </c>
      <c r="D7" s="300"/>
      <c r="E7" s="300"/>
      <c r="F7" s="300"/>
      <c r="G7" s="300"/>
      <c r="H7" s="300"/>
      <c r="I7" s="301"/>
      <c r="J7" s="41"/>
      <c r="K7" s="42"/>
    </row>
    <row r="8" spans="1:12" ht="12.75" customHeight="1">
      <c r="A8" s="297"/>
      <c r="B8" s="298"/>
      <c r="C8" s="302" t="s">
        <v>254</v>
      </c>
      <c r="D8" s="302" t="s">
        <v>41</v>
      </c>
      <c r="E8" s="302" t="s">
        <v>255</v>
      </c>
      <c r="F8" s="302" t="s">
        <v>26</v>
      </c>
      <c r="G8" s="302" t="s">
        <v>256</v>
      </c>
      <c r="H8" s="302" t="s">
        <v>257</v>
      </c>
      <c r="I8" s="305" t="s">
        <v>258</v>
      </c>
      <c r="J8" s="305" t="s">
        <v>44</v>
      </c>
      <c r="K8" s="305" t="s">
        <v>284</v>
      </c>
    </row>
    <row r="9" spans="1:12" ht="12.75" customHeight="1">
      <c r="A9" s="308" t="s">
        <v>259</v>
      </c>
      <c r="B9" s="309"/>
      <c r="C9" s="303"/>
      <c r="D9" s="303"/>
      <c r="E9" s="303"/>
      <c r="F9" s="303"/>
      <c r="G9" s="303"/>
      <c r="H9" s="303"/>
      <c r="I9" s="306"/>
      <c r="J9" s="306"/>
      <c r="K9" s="306"/>
    </row>
    <row r="10" spans="1:12" ht="12.75" customHeight="1">
      <c r="A10" s="310"/>
      <c r="B10" s="311"/>
      <c r="C10" s="304"/>
      <c r="D10" s="304"/>
      <c r="E10" s="304"/>
      <c r="F10" s="304"/>
      <c r="G10" s="304"/>
      <c r="H10" s="304"/>
      <c r="I10" s="307"/>
      <c r="J10" s="307"/>
      <c r="K10" s="307"/>
      <c r="L10" s="39" t="s">
        <v>2</v>
      </c>
    </row>
    <row r="11" spans="1:12" s="2" customFormat="1" ht="13.5" customHeight="1">
      <c r="A11" s="286"/>
      <c r="B11" s="287"/>
      <c r="C11" s="288"/>
      <c r="D11" s="289"/>
      <c r="E11" s="289"/>
      <c r="F11" s="289"/>
      <c r="G11" s="289"/>
      <c r="H11" s="290"/>
      <c r="I11" s="43"/>
      <c r="J11" s="43"/>
      <c r="K11" s="44"/>
      <c r="L11" s="45" t="s">
        <v>2</v>
      </c>
    </row>
    <row r="12" spans="1:12" s="2" customFormat="1" ht="13.5" customHeight="1">
      <c r="A12" s="46"/>
      <c r="B12" s="47"/>
      <c r="C12" s="48"/>
      <c r="D12" s="49"/>
      <c r="E12" s="49"/>
      <c r="F12" s="49"/>
      <c r="G12" s="49"/>
      <c r="H12" s="50"/>
      <c r="I12" s="43"/>
      <c r="J12" s="43"/>
      <c r="K12" s="44"/>
      <c r="L12" s="45"/>
    </row>
    <row r="13" spans="1:12" ht="76" customHeight="1">
      <c r="A13" s="51">
        <v>1</v>
      </c>
      <c r="B13" s="51" t="s">
        <v>260</v>
      </c>
      <c r="C13" s="52" t="s">
        <v>265</v>
      </c>
      <c r="D13" s="52" t="s">
        <v>264</v>
      </c>
      <c r="E13" s="52" t="s">
        <v>266</v>
      </c>
      <c r="F13" s="52" t="s">
        <v>269</v>
      </c>
      <c r="G13" s="52" t="s">
        <v>267</v>
      </c>
      <c r="H13" s="51">
        <v>1</v>
      </c>
      <c r="I13" s="29"/>
      <c r="J13" s="28" t="s">
        <v>285</v>
      </c>
      <c r="K13" s="28"/>
    </row>
    <row r="14" spans="1:12" ht="70.5" customHeight="1">
      <c r="A14" s="51">
        <v>2</v>
      </c>
      <c r="B14" s="51" t="s">
        <v>260</v>
      </c>
      <c r="C14" s="52" t="s">
        <v>261</v>
      </c>
      <c r="D14" s="52" t="s">
        <v>268</v>
      </c>
      <c r="E14" s="52" t="s">
        <v>271</v>
      </c>
      <c r="F14" s="52" t="s">
        <v>270</v>
      </c>
      <c r="G14" s="52" t="s">
        <v>262</v>
      </c>
      <c r="H14" s="51">
        <v>1</v>
      </c>
      <c r="I14" s="29"/>
      <c r="J14" s="29"/>
      <c r="K14" s="28"/>
    </row>
    <row r="15" spans="1:12" ht="58.5" customHeight="1">
      <c r="A15" s="51">
        <v>3</v>
      </c>
      <c r="B15" s="51" t="s">
        <v>260</v>
      </c>
      <c r="C15" s="52" t="s">
        <v>261</v>
      </c>
      <c r="D15" s="52" t="s">
        <v>274</v>
      </c>
      <c r="E15" s="52" t="s">
        <v>272</v>
      </c>
      <c r="F15" s="52" t="s">
        <v>273</v>
      </c>
      <c r="G15" s="52" t="s">
        <v>275</v>
      </c>
      <c r="H15" s="51">
        <v>1</v>
      </c>
      <c r="I15" s="29"/>
      <c r="J15" s="29"/>
      <c r="K15" s="28"/>
    </row>
    <row r="16" spans="1:12" ht="48" customHeight="1">
      <c r="A16" s="51">
        <v>4</v>
      </c>
      <c r="B16" s="51" t="s">
        <v>260</v>
      </c>
      <c r="C16" s="52" t="s">
        <v>261</v>
      </c>
      <c r="D16" s="52" t="s">
        <v>276</v>
      </c>
      <c r="E16" s="52" t="s">
        <v>277</v>
      </c>
      <c r="F16" s="52" t="s">
        <v>278</v>
      </c>
      <c r="G16" s="52" t="s">
        <v>275</v>
      </c>
      <c r="H16" s="51">
        <v>1</v>
      </c>
      <c r="I16" s="29"/>
      <c r="J16" s="29"/>
      <c r="K16" s="28"/>
    </row>
    <row r="17" spans="1:12" ht="66" customHeight="1">
      <c r="A17" s="51">
        <v>5</v>
      </c>
      <c r="B17" s="51" t="s">
        <v>260</v>
      </c>
      <c r="C17" s="52" t="s">
        <v>261</v>
      </c>
      <c r="D17" s="52" t="s">
        <v>279</v>
      </c>
      <c r="E17" s="52" t="s">
        <v>282</v>
      </c>
      <c r="F17" s="52" t="s">
        <v>281</v>
      </c>
      <c r="G17" s="52" t="s">
        <v>280</v>
      </c>
      <c r="H17" s="51">
        <v>1</v>
      </c>
      <c r="I17" s="29"/>
      <c r="J17" s="29"/>
      <c r="K17" s="28"/>
    </row>
    <row r="18" spans="1:12" ht="139.5" customHeight="1">
      <c r="A18" s="51">
        <v>6</v>
      </c>
      <c r="B18" s="51" t="s">
        <v>260</v>
      </c>
      <c r="C18" s="52" t="s">
        <v>261</v>
      </c>
      <c r="D18" s="52" t="s">
        <v>343</v>
      </c>
      <c r="E18" s="99" t="s">
        <v>342</v>
      </c>
      <c r="F18" s="99" t="s">
        <v>341</v>
      </c>
      <c r="G18" s="99" t="s">
        <v>349</v>
      </c>
      <c r="H18" s="51">
        <v>1</v>
      </c>
      <c r="I18" s="29"/>
      <c r="J18" s="29"/>
      <c r="K18" s="28"/>
    </row>
    <row r="19" spans="1:12">
      <c r="L19" s="40"/>
    </row>
    <row r="20" spans="1:12" ht="14.25" customHeight="1">
      <c r="B20" s="312" t="s">
        <v>283</v>
      </c>
      <c r="C20" s="312"/>
      <c r="D20" s="312"/>
      <c r="E20" s="312"/>
      <c r="F20" s="312"/>
      <c r="G20" s="312"/>
      <c r="H20" s="312"/>
      <c r="I20" s="312"/>
      <c r="J20" s="55"/>
      <c r="L20" s="40"/>
    </row>
    <row r="21" spans="1:12" ht="14.25" customHeight="1">
      <c r="B21" s="312"/>
      <c r="C21" s="312"/>
      <c r="D21" s="312"/>
      <c r="E21" s="312"/>
      <c r="F21" s="312"/>
      <c r="G21" s="312"/>
      <c r="H21" s="312"/>
      <c r="I21" s="312"/>
      <c r="J21" s="55"/>
      <c r="L21" s="40"/>
    </row>
    <row r="22" spans="1:12" ht="14.5" thickBot="1">
      <c r="B22" s="56"/>
      <c r="C22" s="56"/>
      <c r="D22" s="56"/>
      <c r="E22" s="56"/>
      <c r="F22" s="56"/>
      <c r="G22" s="56"/>
      <c r="H22" s="56"/>
      <c r="I22" s="56"/>
      <c r="J22" s="56"/>
      <c r="L22" s="40"/>
    </row>
    <row r="23" spans="1:12">
      <c r="B23" s="17" t="s">
        <v>22</v>
      </c>
      <c r="C23" s="313"/>
      <c r="D23" s="314"/>
      <c r="E23" s="314"/>
      <c r="F23" s="314"/>
      <c r="G23" s="314"/>
      <c r="L23" s="40"/>
    </row>
    <row r="24" spans="1:12">
      <c r="B24" s="18" t="s">
        <v>23</v>
      </c>
      <c r="C24" s="315"/>
      <c r="D24" s="316"/>
      <c r="E24" s="316"/>
      <c r="F24" s="316"/>
      <c r="G24" s="316"/>
      <c r="L24" s="40"/>
    </row>
    <row r="25" spans="1:12">
      <c r="B25" s="18" t="s">
        <v>24</v>
      </c>
      <c r="C25" s="315"/>
      <c r="D25" s="316"/>
      <c r="E25" s="316"/>
      <c r="F25" s="316"/>
      <c r="G25" s="316"/>
      <c r="L25" s="40"/>
    </row>
    <row r="26" spans="1:12" ht="14" thickBot="1">
      <c r="B26" s="19" t="s">
        <v>25</v>
      </c>
      <c r="C26" s="317"/>
      <c r="D26" s="318"/>
      <c r="E26" s="318"/>
      <c r="F26" s="318"/>
      <c r="G26" s="318"/>
      <c r="L26" s="40"/>
    </row>
    <row r="27" spans="1:12">
      <c r="L27" s="40"/>
    </row>
    <row r="28" spans="1:12">
      <c r="B28" s="40" t="s">
        <v>2</v>
      </c>
      <c r="F28" s="57" t="s">
        <v>2</v>
      </c>
      <c r="G28" s="57"/>
      <c r="H28" s="39"/>
      <c r="L28" s="40"/>
    </row>
    <row r="30" spans="1:12">
      <c r="F30" s="40"/>
      <c r="G30" s="40"/>
      <c r="L30" s="40"/>
    </row>
    <row r="31" spans="1:12">
      <c r="F31" s="40"/>
      <c r="G31" s="40"/>
      <c r="L31" s="40"/>
    </row>
    <row r="32" spans="1:12">
      <c r="F32" s="40"/>
      <c r="G32" s="40"/>
      <c r="L32" s="40"/>
    </row>
    <row r="33" spans="6:12">
      <c r="F33" s="40"/>
      <c r="G33" s="40"/>
      <c r="L33" s="40"/>
    </row>
  </sheetData>
  <sheetProtection sheet="1" formatCells="0" formatColumns="0" selectLockedCells="1"/>
  <mergeCells count="21">
    <mergeCell ref="B20:I21"/>
    <mergeCell ref="C23:G23"/>
    <mergeCell ref="C24:G24"/>
    <mergeCell ref="C25:G25"/>
    <mergeCell ref="C26:G26"/>
    <mergeCell ref="A11:B11"/>
    <mergeCell ref="C11:H11"/>
    <mergeCell ref="A1:I5"/>
    <mergeCell ref="A6:K6"/>
    <mergeCell ref="A7:B8"/>
    <mergeCell ref="C7:I7"/>
    <mergeCell ref="C8:C10"/>
    <mergeCell ref="D8:D10"/>
    <mergeCell ref="E8:E10"/>
    <mergeCell ref="F8:F10"/>
    <mergeCell ref="G8:G10"/>
    <mergeCell ref="J8:J10"/>
    <mergeCell ref="H8:H10"/>
    <mergeCell ref="I8:I10"/>
    <mergeCell ref="K8:K10"/>
    <mergeCell ref="A9:B10"/>
  </mergeCells>
  <pageMargins left="0.7" right="0.7" top="0.75" bottom="0.75" header="0.3" footer="0.3"/>
  <pageSetup scale="41" orientation="portrait" r:id="rId1"/>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J36"/>
  <sheetViews>
    <sheetView view="pageBreakPreview" zoomScaleNormal="100" zoomScaleSheetLayoutView="100" workbookViewId="0">
      <selection activeCell="B9" sqref="B9"/>
    </sheetView>
  </sheetViews>
  <sheetFormatPr baseColWidth="10" defaultColWidth="11.453125" defaultRowHeight="13.5"/>
  <cols>
    <col min="1" max="1" width="10.54296875" style="3" customWidth="1"/>
    <col min="2" max="2" width="40.7265625" style="1" customWidth="1"/>
    <col min="3" max="3" width="32" style="1" customWidth="1"/>
    <col min="4" max="4" width="21.453125" style="1" customWidth="1"/>
    <col min="5" max="5" width="13.7265625" style="1" customWidth="1"/>
    <col min="6" max="6" width="16.453125" style="2" customWidth="1"/>
    <col min="7" max="7" width="16.453125" style="2" bestFit="1" customWidth="1"/>
    <col min="8" max="8" width="24.7265625" style="27" customWidth="1"/>
    <col min="9" max="9" width="11.81640625" style="27" bestFit="1" customWidth="1"/>
    <col min="10" max="10" width="18.453125" style="27" customWidth="1"/>
    <col min="11" max="11" width="21" style="2" bestFit="1" customWidth="1"/>
    <col min="12" max="16384" width="11.453125" style="2"/>
  </cols>
  <sheetData>
    <row r="1" spans="1:10" s="16" customFormat="1" ht="15" customHeight="1">
      <c r="A1" s="194" t="s">
        <v>35</v>
      </c>
      <c r="B1" s="195"/>
      <c r="C1" s="195"/>
      <c r="D1" s="195"/>
      <c r="E1" s="195"/>
      <c r="F1" s="195"/>
      <c r="G1" s="195"/>
      <c r="H1" s="195"/>
      <c r="I1" s="195"/>
      <c r="J1" s="196"/>
    </row>
    <row r="2" spans="1:10" s="16" customFormat="1" ht="12" customHeight="1">
      <c r="A2" s="197"/>
      <c r="B2" s="198"/>
      <c r="C2" s="198"/>
      <c r="D2" s="198"/>
      <c r="E2" s="198"/>
      <c r="F2" s="198"/>
      <c r="G2" s="198"/>
      <c r="H2" s="198"/>
      <c r="I2" s="198"/>
      <c r="J2" s="199"/>
    </row>
    <row r="3" spans="1:10" s="16" customFormat="1" ht="12" customHeight="1">
      <c r="A3" s="197"/>
      <c r="B3" s="198"/>
      <c r="C3" s="198"/>
      <c r="D3" s="198"/>
      <c r="E3" s="198"/>
      <c r="F3" s="198"/>
      <c r="G3" s="198"/>
      <c r="H3" s="198"/>
      <c r="I3" s="198"/>
      <c r="J3" s="199"/>
    </row>
    <row r="4" spans="1:10" s="16" customFormat="1" ht="12" customHeight="1">
      <c r="A4" s="197"/>
      <c r="B4" s="198"/>
      <c r="C4" s="198"/>
      <c r="D4" s="198"/>
      <c r="E4" s="198"/>
      <c r="F4" s="198"/>
      <c r="G4" s="198"/>
      <c r="H4" s="198"/>
      <c r="I4" s="198"/>
      <c r="J4" s="199"/>
    </row>
    <row r="5" spans="1:10" s="16" customFormat="1" ht="14.25" customHeight="1" thickBot="1">
      <c r="A5" s="200"/>
      <c r="B5" s="201"/>
      <c r="C5" s="201"/>
      <c r="D5" s="201"/>
      <c r="E5" s="201"/>
      <c r="F5" s="201"/>
      <c r="G5" s="201"/>
      <c r="H5" s="201"/>
      <c r="I5" s="201"/>
      <c r="J5" s="202"/>
    </row>
    <row r="6" spans="1:10" ht="15">
      <c r="A6" s="322" t="s">
        <v>8</v>
      </c>
      <c r="B6" s="323"/>
      <c r="C6" s="323"/>
      <c r="D6" s="323"/>
      <c r="E6" s="323"/>
      <c r="F6" s="323"/>
      <c r="G6" s="323"/>
      <c r="H6" s="323"/>
      <c r="I6" s="323"/>
      <c r="J6" s="324"/>
    </row>
    <row r="7" spans="1:10" ht="27">
      <c r="A7" s="325" t="s">
        <v>0</v>
      </c>
      <c r="B7" s="305" t="s">
        <v>9</v>
      </c>
      <c r="C7" s="305" t="s">
        <v>10</v>
      </c>
      <c r="D7" s="33" t="s">
        <v>11</v>
      </c>
      <c r="E7" s="305" t="s">
        <v>12</v>
      </c>
      <c r="F7" s="33" t="s">
        <v>13</v>
      </c>
      <c r="G7" s="33" t="s">
        <v>14</v>
      </c>
      <c r="H7" s="305" t="s">
        <v>15</v>
      </c>
      <c r="I7" s="33" t="s">
        <v>16</v>
      </c>
      <c r="J7" s="20" t="s">
        <v>17</v>
      </c>
    </row>
    <row r="8" spans="1:10" ht="15.75" customHeight="1">
      <c r="A8" s="326"/>
      <c r="B8" s="307"/>
      <c r="C8" s="307"/>
      <c r="D8" s="34" t="s">
        <v>18</v>
      </c>
      <c r="E8" s="307"/>
      <c r="F8" s="33" t="s">
        <v>19</v>
      </c>
      <c r="G8" s="33" t="s">
        <v>19</v>
      </c>
      <c r="H8" s="307"/>
      <c r="I8" s="21">
        <v>877803</v>
      </c>
      <c r="J8" s="20" t="s">
        <v>20</v>
      </c>
    </row>
    <row r="9" spans="1:10">
      <c r="A9" s="22">
        <v>1</v>
      </c>
      <c r="B9" s="88"/>
      <c r="C9" s="90" t="s">
        <v>2</v>
      </c>
      <c r="D9" s="90" t="s">
        <v>2</v>
      </c>
      <c r="E9" s="90" t="s">
        <v>2</v>
      </c>
      <c r="F9" s="91" t="s">
        <v>2</v>
      </c>
      <c r="G9" s="91" t="s">
        <v>2</v>
      </c>
      <c r="H9" s="92">
        <v>0</v>
      </c>
      <c r="I9" s="58">
        <f>+H9/$I$8</f>
        <v>0</v>
      </c>
      <c r="J9" s="97" t="s">
        <v>2</v>
      </c>
    </row>
    <row r="10" spans="1:10">
      <c r="A10" s="22">
        <v>2</v>
      </c>
      <c r="B10" s="88"/>
      <c r="C10" s="90"/>
      <c r="D10" s="90"/>
      <c r="E10" s="90"/>
      <c r="F10" s="91"/>
      <c r="G10" s="91"/>
      <c r="H10" s="92">
        <v>0</v>
      </c>
      <c r="I10" s="58">
        <f t="shared" ref="I10:I30" si="0">+H10/$I$8</f>
        <v>0</v>
      </c>
      <c r="J10" s="97"/>
    </row>
    <row r="11" spans="1:10">
      <c r="A11" s="22">
        <v>3</v>
      </c>
      <c r="B11" s="88" t="s">
        <v>2</v>
      </c>
      <c r="C11" s="90"/>
      <c r="D11" s="90"/>
      <c r="E11" s="90"/>
      <c r="F11" s="91"/>
      <c r="G11" s="91"/>
      <c r="H11" s="92">
        <v>0</v>
      </c>
      <c r="I11" s="58">
        <f t="shared" si="0"/>
        <v>0</v>
      </c>
      <c r="J11" s="97"/>
    </row>
    <row r="12" spans="1:10">
      <c r="A12" s="22">
        <v>4</v>
      </c>
      <c r="B12" s="88"/>
      <c r="C12" s="90"/>
      <c r="D12" s="90"/>
      <c r="E12" s="90"/>
      <c r="F12" s="91"/>
      <c r="G12" s="91"/>
      <c r="H12" s="92">
        <v>0</v>
      </c>
      <c r="I12" s="58">
        <f t="shared" si="0"/>
        <v>0</v>
      </c>
      <c r="J12" s="97"/>
    </row>
    <row r="13" spans="1:10">
      <c r="A13" s="22">
        <v>5</v>
      </c>
      <c r="B13" s="88"/>
      <c r="C13" s="90"/>
      <c r="D13" s="90"/>
      <c r="E13" s="90"/>
      <c r="F13" s="91"/>
      <c r="G13" s="91"/>
      <c r="H13" s="92">
        <v>0</v>
      </c>
      <c r="I13" s="58">
        <f t="shared" si="0"/>
        <v>0</v>
      </c>
      <c r="J13" s="97"/>
    </row>
    <row r="14" spans="1:10">
      <c r="A14" s="22">
        <v>6</v>
      </c>
      <c r="B14" s="88"/>
      <c r="C14" s="90"/>
      <c r="D14" s="90"/>
      <c r="E14" s="90"/>
      <c r="F14" s="91"/>
      <c r="G14" s="91"/>
      <c r="H14" s="92">
        <v>0</v>
      </c>
      <c r="I14" s="58">
        <f t="shared" si="0"/>
        <v>0</v>
      </c>
      <c r="J14" s="97"/>
    </row>
    <row r="15" spans="1:10">
      <c r="A15" s="22">
        <v>7</v>
      </c>
      <c r="B15" s="88"/>
      <c r="C15" s="90"/>
      <c r="D15" s="90"/>
      <c r="E15" s="90"/>
      <c r="F15" s="91"/>
      <c r="G15" s="91"/>
      <c r="H15" s="92">
        <v>0</v>
      </c>
      <c r="I15" s="58">
        <f t="shared" si="0"/>
        <v>0</v>
      </c>
      <c r="J15" s="97"/>
    </row>
    <row r="16" spans="1:10">
      <c r="A16" s="22">
        <v>8</v>
      </c>
      <c r="B16" s="88"/>
      <c r="C16" s="90"/>
      <c r="D16" s="90"/>
      <c r="E16" s="90"/>
      <c r="F16" s="91"/>
      <c r="G16" s="91"/>
      <c r="H16" s="92">
        <v>0</v>
      </c>
      <c r="I16" s="58">
        <f t="shared" si="0"/>
        <v>0</v>
      </c>
      <c r="J16" s="97"/>
    </row>
    <row r="17" spans="1:10">
      <c r="A17" s="22">
        <v>9</v>
      </c>
      <c r="B17" s="88"/>
      <c r="C17" s="90"/>
      <c r="D17" s="90"/>
      <c r="E17" s="90"/>
      <c r="F17" s="91"/>
      <c r="G17" s="91"/>
      <c r="H17" s="92">
        <v>0</v>
      </c>
      <c r="I17" s="58">
        <f t="shared" si="0"/>
        <v>0</v>
      </c>
      <c r="J17" s="97"/>
    </row>
    <row r="18" spans="1:10">
      <c r="A18" s="22">
        <v>10</v>
      </c>
      <c r="B18" s="88"/>
      <c r="C18" s="90"/>
      <c r="D18" s="90"/>
      <c r="E18" s="90"/>
      <c r="F18" s="91"/>
      <c r="G18" s="91"/>
      <c r="H18" s="92">
        <v>0</v>
      </c>
      <c r="I18" s="58">
        <f t="shared" si="0"/>
        <v>0</v>
      </c>
      <c r="J18" s="97"/>
    </row>
    <row r="19" spans="1:10">
      <c r="A19" s="22">
        <v>11</v>
      </c>
      <c r="B19" s="88"/>
      <c r="C19" s="90"/>
      <c r="D19" s="90"/>
      <c r="E19" s="90"/>
      <c r="F19" s="91"/>
      <c r="G19" s="91"/>
      <c r="H19" s="92">
        <v>0</v>
      </c>
      <c r="I19" s="58">
        <f t="shared" si="0"/>
        <v>0</v>
      </c>
      <c r="J19" s="97"/>
    </row>
    <row r="20" spans="1:10">
      <c r="A20" s="22">
        <v>12</v>
      </c>
      <c r="B20" s="88"/>
      <c r="C20" s="90"/>
      <c r="D20" s="90"/>
      <c r="E20" s="90"/>
      <c r="F20" s="91"/>
      <c r="G20" s="91"/>
      <c r="H20" s="92">
        <v>0</v>
      </c>
      <c r="I20" s="58">
        <f t="shared" si="0"/>
        <v>0</v>
      </c>
      <c r="J20" s="97"/>
    </row>
    <row r="21" spans="1:10">
      <c r="A21" s="22">
        <v>13</v>
      </c>
      <c r="B21" s="88"/>
      <c r="C21" s="90"/>
      <c r="D21" s="90"/>
      <c r="E21" s="90"/>
      <c r="F21" s="91"/>
      <c r="G21" s="91"/>
      <c r="H21" s="92">
        <v>0</v>
      </c>
      <c r="I21" s="58">
        <f t="shared" si="0"/>
        <v>0</v>
      </c>
      <c r="J21" s="97"/>
    </row>
    <row r="22" spans="1:10">
      <c r="A22" s="22">
        <v>14</v>
      </c>
      <c r="B22" s="88"/>
      <c r="C22" s="90"/>
      <c r="D22" s="90"/>
      <c r="E22" s="90"/>
      <c r="F22" s="91"/>
      <c r="G22" s="91"/>
      <c r="H22" s="92">
        <v>0</v>
      </c>
      <c r="I22" s="58">
        <f t="shared" si="0"/>
        <v>0</v>
      </c>
      <c r="J22" s="97"/>
    </row>
    <row r="23" spans="1:10">
      <c r="A23" s="22">
        <v>15</v>
      </c>
      <c r="B23" s="88"/>
      <c r="C23" s="90"/>
      <c r="D23" s="90"/>
      <c r="E23" s="90"/>
      <c r="F23" s="91"/>
      <c r="G23" s="91"/>
      <c r="H23" s="92">
        <v>0</v>
      </c>
      <c r="I23" s="58">
        <f t="shared" si="0"/>
        <v>0</v>
      </c>
      <c r="J23" s="97"/>
    </row>
    <row r="24" spans="1:10">
      <c r="A24" s="22">
        <v>16</v>
      </c>
      <c r="B24" s="88"/>
      <c r="C24" s="90"/>
      <c r="D24" s="90"/>
      <c r="E24" s="90"/>
      <c r="F24" s="91"/>
      <c r="G24" s="91"/>
      <c r="H24" s="92">
        <v>0</v>
      </c>
      <c r="I24" s="58">
        <f t="shared" si="0"/>
        <v>0</v>
      </c>
      <c r="J24" s="97"/>
    </row>
    <row r="25" spans="1:10">
      <c r="A25" s="22">
        <v>17</v>
      </c>
      <c r="B25" s="88"/>
      <c r="C25" s="90"/>
      <c r="D25" s="90"/>
      <c r="E25" s="90"/>
      <c r="F25" s="91"/>
      <c r="G25" s="91"/>
      <c r="H25" s="92">
        <v>0</v>
      </c>
      <c r="I25" s="58">
        <f t="shared" si="0"/>
        <v>0</v>
      </c>
      <c r="J25" s="97"/>
    </row>
    <row r="26" spans="1:10">
      <c r="A26" s="22">
        <v>18</v>
      </c>
      <c r="B26" s="88"/>
      <c r="C26" s="90"/>
      <c r="D26" s="90"/>
      <c r="E26" s="90"/>
      <c r="F26" s="91"/>
      <c r="G26" s="91"/>
      <c r="H26" s="92">
        <v>0</v>
      </c>
      <c r="I26" s="58">
        <f t="shared" si="0"/>
        <v>0</v>
      </c>
      <c r="J26" s="97"/>
    </row>
    <row r="27" spans="1:10">
      <c r="A27" s="22">
        <v>19</v>
      </c>
      <c r="B27" s="88"/>
      <c r="C27" s="90"/>
      <c r="D27" s="90"/>
      <c r="E27" s="90"/>
      <c r="F27" s="91"/>
      <c r="G27" s="91"/>
      <c r="H27" s="92">
        <v>0</v>
      </c>
      <c r="I27" s="58">
        <f t="shared" si="0"/>
        <v>0</v>
      </c>
      <c r="J27" s="97"/>
    </row>
    <row r="28" spans="1:10">
      <c r="A28" s="22">
        <v>20</v>
      </c>
      <c r="B28" s="88"/>
      <c r="C28" s="90"/>
      <c r="D28" s="90"/>
      <c r="E28" s="90"/>
      <c r="F28" s="91"/>
      <c r="G28" s="91"/>
      <c r="H28" s="92">
        <v>0</v>
      </c>
      <c r="I28" s="58">
        <f t="shared" si="0"/>
        <v>0</v>
      </c>
      <c r="J28" s="97"/>
    </row>
    <row r="29" spans="1:10">
      <c r="A29" s="22">
        <v>21</v>
      </c>
      <c r="B29" s="88"/>
      <c r="C29" s="90"/>
      <c r="D29" s="90"/>
      <c r="E29" s="90"/>
      <c r="F29" s="91"/>
      <c r="G29" s="91"/>
      <c r="H29" s="92">
        <v>0</v>
      </c>
      <c r="I29" s="58">
        <f t="shared" si="0"/>
        <v>0</v>
      </c>
      <c r="J29" s="97"/>
    </row>
    <row r="30" spans="1:10" ht="14" thickBot="1">
      <c r="A30" s="23">
        <v>22</v>
      </c>
      <c r="B30" s="93"/>
      <c r="C30" s="94"/>
      <c r="D30" s="94"/>
      <c r="E30" s="94"/>
      <c r="F30" s="95"/>
      <c r="G30" s="95"/>
      <c r="H30" s="96">
        <v>0</v>
      </c>
      <c r="I30" s="59">
        <f t="shared" si="0"/>
        <v>0</v>
      </c>
      <c r="J30" s="98"/>
    </row>
    <row r="31" spans="1:10" ht="14.5" thickTop="1" thickBot="1">
      <c r="A31" s="327" t="s">
        <v>21</v>
      </c>
      <c r="B31" s="328"/>
      <c r="C31" s="328"/>
      <c r="D31" s="35"/>
      <c r="E31" s="35"/>
      <c r="F31" s="35"/>
      <c r="G31" s="35"/>
      <c r="H31" s="24">
        <f>SUM(H9:H30)</f>
        <v>0</v>
      </c>
      <c r="I31" s="25">
        <f>SUM(I9:I30)</f>
        <v>0</v>
      </c>
      <c r="J31" s="26"/>
    </row>
    <row r="32" spans="1:10" ht="14" thickBot="1"/>
    <row r="33" spans="2:10" ht="15" customHeight="1">
      <c r="B33" s="17" t="s">
        <v>22</v>
      </c>
      <c r="C33" s="313"/>
      <c r="D33" s="314"/>
      <c r="E33" s="314"/>
      <c r="F33" s="314"/>
      <c r="G33" s="314"/>
      <c r="H33" s="319"/>
      <c r="I33" s="2"/>
      <c r="J33" s="2"/>
    </row>
    <row r="34" spans="2:10">
      <c r="B34" s="18" t="s">
        <v>23</v>
      </c>
      <c r="C34" s="315"/>
      <c r="D34" s="316"/>
      <c r="E34" s="316"/>
      <c r="F34" s="316"/>
      <c r="G34" s="316"/>
      <c r="H34" s="320"/>
      <c r="I34" s="2"/>
      <c r="J34" s="2"/>
    </row>
    <row r="35" spans="2:10">
      <c r="B35" s="18" t="s">
        <v>24</v>
      </c>
      <c r="C35" s="315"/>
      <c r="D35" s="316"/>
      <c r="E35" s="316"/>
      <c r="F35" s="316"/>
      <c r="G35" s="316"/>
      <c r="H35" s="320"/>
      <c r="I35" s="2"/>
      <c r="J35" s="2"/>
    </row>
    <row r="36" spans="2:10" ht="15.75" customHeight="1" thickBot="1">
      <c r="B36" s="19" t="s">
        <v>25</v>
      </c>
      <c r="C36" s="317"/>
      <c r="D36" s="318"/>
      <c r="E36" s="318"/>
      <c r="F36" s="318"/>
      <c r="G36" s="318"/>
      <c r="H36" s="321"/>
      <c r="I36" s="2"/>
      <c r="J36" s="2"/>
    </row>
  </sheetData>
  <sheetProtection formatCells="0" formatColumns="0" formatRows="0" selectLockedCells="1" selectUn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3"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31"/>
  <sheetViews>
    <sheetView tabSelected="1" view="pageBreakPreview" zoomScale="56" zoomScaleNormal="75" zoomScaleSheetLayoutView="56" workbookViewId="0">
      <selection activeCell="C12" sqref="C12"/>
    </sheetView>
  </sheetViews>
  <sheetFormatPr baseColWidth="10" defaultRowHeight="14.5"/>
  <cols>
    <col min="1" max="1" width="8.453125" style="60" bestFit="1" customWidth="1"/>
    <col min="2" max="2" width="88" style="60" customWidth="1"/>
    <col min="3" max="5" width="20.36328125" style="60" customWidth="1"/>
    <col min="6" max="6" width="47.36328125" style="60" customWidth="1"/>
    <col min="7" max="16384" width="10.90625" style="60"/>
  </cols>
  <sheetData>
    <row r="1" spans="1:6">
      <c r="A1" s="329" t="s">
        <v>298</v>
      </c>
      <c r="B1" s="329"/>
      <c r="C1" s="329"/>
      <c r="D1" s="329"/>
      <c r="E1" s="329"/>
      <c r="F1" s="329"/>
    </row>
    <row r="2" spans="1:6">
      <c r="A2" s="329"/>
      <c r="B2" s="329"/>
      <c r="C2" s="329"/>
      <c r="D2" s="329"/>
      <c r="E2" s="329"/>
      <c r="F2" s="329"/>
    </row>
    <row r="3" spans="1:6">
      <c r="A3" s="329"/>
      <c r="B3" s="329"/>
      <c r="C3" s="329"/>
      <c r="D3" s="329"/>
      <c r="E3" s="329"/>
      <c r="F3" s="329"/>
    </row>
    <row r="4" spans="1:6">
      <c r="A4" s="329"/>
      <c r="B4" s="329"/>
      <c r="C4" s="329"/>
      <c r="D4" s="329"/>
      <c r="E4" s="329"/>
      <c r="F4" s="329"/>
    </row>
    <row r="5" spans="1:6">
      <c r="A5" s="329"/>
      <c r="B5" s="329"/>
      <c r="C5" s="329"/>
      <c r="D5" s="329"/>
      <c r="E5" s="329"/>
      <c r="F5" s="329"/>
    </row>
    <row r="6" spans="1:6">
      <c r="A6" s="329"/>
      <c r="B6" s="329"/>
      <c r="C6" s="329"/>
      <c r="D6" s="329"/>
      <c r="E6" s="329"/>
      <c r="F6" s="329"/>
    </row>
    <row r="7" spans="1:6">
      <c r="A7" s="329"/>
      <c r="B7" s="329"/>
      <c r="C7" s="329"/>
      <c r="D7" s="329"/>
      <c r="E7" s="329"/>
      <c r="F7" s="329"/>
    </row>
    <row r="8" spans="1:6" ht="27" customHeight="1">
      <c r="A8" s="330" t="s">
        <v>263</v>
      </c>
      <c r="B8" s="330"/>
      <c r="C8" s="330"/>
      <c r="D8" s="330"/>
      <c r="E8" s="330"/>
      <c r="F8" s="330"/>
    </row>
    <row r="9" spans="1:6" ht="14.5" customHeight="1">
      <c r="A9" s="331" t="s">
        <v>299</v>
      </c>
      <c r="B9" s="333" t="s">
        <v>300</v>
      </c>
      <c r="C9" s="334"/>
      <c r="D9" s="334"/>
      <c r="E9" s="334"/>
      <c r="F9" s="335"/>
    </row>
    <row r="10" spans="1:6">
      <c r="A10" s="332"/>
      <c r="B10" s="61" t="s">
        <v>219</v>
      </c>
      <c r="C10" s="61" t="s">
        <v>301</v>
      </c>
      <c r="D10" s="61" t="s">
        <v>303</v>
      </c>
      <c r="E10" s="61" t="s">
        <v>257</v>
      </c>
      <c r="F10" s="61" t="s">
        <v>284</v>
      </c>
    </row>
    <row r="11" spans="1:6">
      <c r="A11" s="62"/>
      <c r="B11" s="61"/>
      <c r="C11" s="61" t="s">
        <v>302</v>
      </c>
      <c r="D11" s="61" t="s">
        <v>304</v>
      </c>
      <c r="E11" s="61"/>
      <c r="F11" s="61"/>
    </row>
    <row r="12" spans="1:6" ht="25" customHeight="1">
      <c r="A12" s="63">
        <v>1</v>
      </c>
      <c r="B12" s="37" t="s">
        <v>320</v>
      </c>
      <c r="C12" s="69"/>
      <c r="D12" s="69"/>
      <c r="E12" s="69"/>
      <c r="F12" s="70"/>
    </row>
    <row r="13" spans="1:6" ht="25" customHeight="1">
      <c r="A13" s="63">
        <v>2</v>
      </c>
      <c r="B13" s="37" t="s">
        <v>321</v>
      </c>
      <c r="C13" s="69"/>
      <c r="D13" s="69"/>
      <c r="E13" s="69"/>
      <c r="F13" s="70"/>
    </row>
    <row r="14" spans="1:6" ht="25" customHeight="1">
      <c r="A14" s="63">
        <v>3</v>
      </c>
      <c r="B14" s="37" t="s">
        <v>242</v>
      </c>
      <c r="C14" s="71"/>
      <c r="D14" s="71"/>
      <c r="E14" s="71"/>
      <c r="F14" s="70"/>
    </row>
    <row r="15" spans="1:6" ht="25" customHeight="1">
      <c r="A15" s="63">
        <v>4</v>
      </c>
      <c r="B15" s="37" t="s">
        <v>128</v>
      </c>
      <c r="C15" s="71"/>
      <c r="D15" s="71"/>
      <c r="E15" s="71"/>
      <c r="F15" s="70"/>
    </row>
    <row r="16" spans="1:6" ht="25" customHeight="1">
      <c r="A16" s="63">
        <v>5</v>
      </c>
      <c r="B16" s="37" t="s">
        <v>129</v>
      </c>
      <c r="C16" s="71"/>
      <c r="D16" s="71"/>
      <c r="E16" s="71"/>
      <c r="F16" s="70"/>
    </row>
    <row r="17" spans="1:6" ht="25" customHeight="1">
      <c r="A17" s="63">
        <v>6</v>
      </c>
      <c r="B17" s="37" t="s">
        <v>127</v>
      </c>
      <c r="C17" s="71"/>
      <c r="D17" s="71"/>
      <c r="E17" s="71"/>
      <c r="F17" s="70"/>
    </row>
    <row r="18" spans="1:6" ht="25" customHeight="1">
      <c r="A18" s="63">
        <v>7</v>
      </c>
      <c r="B18" s="37" t="s">
        <v>170</v>
      </c>
      <c r="C18" s="71"/>
      <c r="D18" s="71"/>
      <c r="E18" s="71"/>
      <c r="F18" s="70"/>
    </row>
    <row r="19" spans="1:6" ht="25" customHeight="1">
      <c r="A19" s="63">
        <v>8</v>
      </c>
      <c r="B19" s="37" t="s">
        <v>171</v>
      </c>
      <c r="C19" s="71"/>
      <c r="D19" s="71"/>
      <c r="E19" s="71"/>
      <c r="F19" s="70"/>
    </row>
    <row r="20" spans="1:6" ht="25" customHeight="1">
      <c r="A20" s="64">
        <v>9</v>
      </c>
      <c r="B20" s="37" t="s">
        <v>297</v>
      </c>
      <c r="C20" s="72"/>
      <c r="D20" s="72"/>
      <c r="E20" s="72"/>
      <c r="F20" s="73"/>
    </row>
    <row r="21" spans="1:6" ht="25" customHeight="1">
      <c r="A21" s="64">
        <v>10</v>
      </c>
      <c r="B21" s="37" t="s">
        <v>169</v>
      </c>
      <c r="C21" s="74"/>
      <c r="D21" s="74"/>
      <c r="E21" s="74"/>
      <c r="F21" s="75"/>
    </row>
    <row r="22" spans="1:6" ht="49.5" customHeight="1">
      <c r="A22" s="65">
        <v>11</v>
      </c>
      <c r="B22" s="36" t="s">
        <v>305</v>
      </c>
      <c r="C22" s="76"/>
      <c r="D22" s="76"/>
      <c r="E22" s="76"/>
      <c r="F22" s="76"/>
    </row>
    <row r="23" spans="1:6" ht="25" customHeight="1">
      <c r="A23" s="66">
        <v>12</v>
      </c>
      <c r="B23" s="67" t="s">
        <v>296</v>
      </c>
      <c r="C23" s="76"/>
      <c r="D23" s="76"/>
      <c r="E23" s="76"/>
      <c r="F23" s="76"/>
    </row>
    <row r="24" spans="1:6" ht="25" customHeight="1">
      <c r="A24" s="66">
        <v>13</v>
      </c>
      <c r="B24" s="77"/>
      <c r="C24" s="76"/>
      <c r="D24" s="76"/>
      <c r="E24" s="76"/>
      <c r="F24" s="76"/>
    </row>
    <row r="25" spans="1:6" ht="25" customHeight="1">
      <c r="A25" s="66">
        <v>14</v>
      </c>
      <c r="B25" s="77"/>
      <c r="C25" s="76"/>
      <c r="D25" s="76"/>
      <c r="E25" s="76"/>
      <c r="F25" s="76"/>
    </row>
    <row r="26" spans="1:6" ht="25" customHeight="1">
      <c r="A26" s="66">
        <v>15</v>
      </c>
      <c r="B26" s="77"/>
      <c r="C26" s="76"/>
      <c r="D26" s="76"/>
      <c r="E26" s="76"/>
      <c r="F26" s="76"/>
    </row>
    <row r="27" spans="1:6" ht="25" customHeight="1">
      <c r="A27" s="66">
        <v>16</v>
      </c>
      <c r="B27" s="77"/>
      <c r="C27" s="76"/>
      <c r="D27" s="76"/>
      <c r="E27" s="76"/>
      <c r="F27" s="76"/>
    </row>
    <row r="28" spans="1:6" ht="25" customHeight="1">
      <c r="A28" s="66">
        <v>17</v>
      </c>
      <c r="B28" s="77"/>
      <c r="C28" s="76"/>
      <c r="D28" s="76"/>
      <c r="E28" s="76"/>
      <c r="F28" s="76"/>
    </row>
    <row r="29" spans="1:6" ht="25" customHeight="1">
      <c r="A29" s="66">
        <v>18</v>
      </c>
      <c r="B29" s="77"/>
      <c r="C29" s="76"/>
      <c r="D29" s="76"/>
      <c r="E29" s="76"/>
      <c r="F29" s="76"/>
    </row>
    <row r="30" spans="1:6" ht="25" customHeight="1">
      <c r="A30" s="68">
        <v>19</v>
      </c>
      <c r="B30" s="77"/>
      <c r="C30" s="76"/>
      <c r="D30" s="76"/>
      <c r="E30" s="76"/>
      <c r="F30" s="76"/>
    </row>
    <row r="31" spans="1:6" ht="25" customHeight="1">
      <c r="A31" s="68">
        <v>20</v>
      </c>
      <c r="B31" s="77"/>
      <c r="C31" s="76"/>
      <c r="D31" s="76"/>
      <c r="E31" s="76"/>
      <c r="F31" s="76"/>
    </row>
  </sheetData>
  <sheetProtection sheet="1" objects="1" scenarios="1" formatCells="0" formatColumns="0" selectLockedCells="1"/>
  <mergeCells count="4">
    <mergeCell ref="A1:F7"/>
    <mergeCell ref="A8:F8"/>
    <mergeCell ref="A9:A10"/>
    <mergeCell ref="B9:F9"/>
  </mergeCells>
  <pageMargins left="0.7" right="0.7" top="0.75" bottom="0.75" header="0.3" footer="0.3"/>
  <pageSetup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EAA5-FF3C-4AEE-A98B-98EB20019E02}">
  <dimension ref="A1:H28"/>
  <sheetViews>
    <sheetView view="pageBreakPreview" topLeftCell="A5" zoomScale="96" zoomScaleNormal="100" zoomScaleSheetLayoutView="96" workbookViewId="0">
      <selection activeCell="B11" sqref="B11"/>
    </sheetView>
  </sheetViews>
  <sheetFormatPr baseColWidth="10" defaultRowHeight="14.5"/>
  <cols>
    <col min="1" max="1" width="11.81640625" style="60" customWidth="1"/>
    <col min="2" max="2" width="24" style="60" customWidth="1"/>
    <col min="3" max="3" width="26.26953125" style="60" customWidth="1"/>
    <col min="4" max="4" width="21.1796875" style="60" customWidth="1"/>
    <col min="5" max="5" width="14.7265625" style="60" customWidth="1"/>
    <col min="6" max="16384" width="10.90625" style="60"/>
  </cols>
  <sheetData>
    <row r="1" spans="1:6">
      <c r="A1" s="336" t="s">
        <v>311</v>
      </c>
      <c r="B1" s="337"/>
      <c r="C1" s="337"/>
      <c r="D1" s="337"/>
      <c r="E1" s="337"/>
      <c r="F1" s="78"/>
    </row>
    <row r="2" spans="1:6">
      <c r="A2" s="338"/>
      <c r="B2" s="339"/>
      <c r="C2" s="339"/>
      <c r="D2" s="339"/>
      <c r="E2" s="339"/>
      <c r="F2" s="78"/>
    </row>
    <row r="3" spans="1:6">
      <c r="A3" s="338"/>
      <c r="B3" s="339"/>
      <c r="C3" s="339"/>
      <c r="D3" s="339"/>
      <c r="E3" s="339"/>
      <c r="F3" s="78"/>
    </row>
    <row r="4" spans="1:6">
      <c r="A4" s="338"/>
      <c r="B4" s="339"/>
      <c r="C4" s="339"/>
      <c r="D4" s="339"/>
      <c r="E4" s="339"/>
      <c r="F4" s="78"/>
    </row>
    <row r="5" spans="1:6" ht="15" thickBot="1">
      <c r="A5" s="340"/>
      <c r="B5" s="341"/>
      <c r="C5" s="341"/>
      <c r="D5" s="341"/>
      <c r="E5" s="341"/>
      <c r="F5" s="78"/>
    </row>
    <row r="6" spans="1:6" ht="30" customHeight="1">
      <c r="A6" s="342" t="s">
        <v>312</v>
      </c>
      <c r="B6" s="343"/>
      <c r="C6" s="343"/>
      <c r="D6" s="343"/>
      <c r="E6" s="344"/>
      <c r="F6" s="79"/>
    </row>
    <row r="7" spans="1:6" ht="40.5">
      <c r="A7" s="80" t="s">
        <v>0</v>
      </c>
      <c r="B7" s="81" t="s">
        <v>313</v>
      </c>
      <c r="C7" s="82" t="s">
        <v>314</v>
      </c>
      <c r="D7" s="81" t="s">
        <v>315</v>
      </c>
      <c r="E7" s="82" t="s">
        <v>44</v>
      </c>
      <c r="F7" s="79"/>
    </row>
    <row r="8" spans="1:6">
      <c r="A8" s="83">
        <v>1</v>
      </c>
      <c r="B8" s="88" t="s">
        <v>2</v>
      </c>
      <c r="C8" s="88" t="s">
        <v>2</v>
      </c>
      <c r="D8" s="88" t="s">
        <v>2</v>
      </c>
      <c r="E8" s="89" t="s">
        <v>2</v>
      </c>
      <c r="F8" s="79"/>
    </row>
    <row r="9" spans="1:6">
      <c r="A9" s="83">
        <v>2</v>
      </c>
      <c r="B9" s="88"/>
      <c r="C9" s="88"/>
      <c r="D9" s="88"/>
      <c r="E9" s="89"/>
      <c r="F9" s="79"/>
    </row>
    <row r="10" spans="1:6">
      <c r="A10" s="83">
        <v>3</v>
      </c>
      <c r="B10" s="88"/>
      <c r="C10" s="88"/>
      <c r="D10" s="88"/>
      <c r="E10" s="89"/>
      <c r="F10" s="79"/>
    </row>
    <row r="11" spans="1:6">
      <c r="A11" s="83">
        <v>4</v>
      </c>
      <c r="B11" s="88"/>
      <c r="C11" s="88"/>
      <c r="D11" s="88"/>
      <c r="E11" s="89"/>
      <c r="F11" s="79"/>
    </row>
    <row r="12" spans="1:6">
      <c r="A12" s="83">
        <v>5</v>
      </c>
      <c r="B12" s="88"/>
      <c r="C12" s="88"/>
      <c r="D12" s="88"/>
      <c r="E12" s="89"/>
      <c r="F12" s="79"/>
    </row>
    <row r="13" spans="1:6">
      <c r="A13" s="83">
        <v>6</v>
      </c>
      <c r="B13" s="88"/>
      <c r="C13" s="88"/>
      <c r="D13" s="88"/>
      <c r="E13" s="89"/>
      <c r="F13" s="79"/>
    </row>
    <row r="14" spans="1:6">
      <c r="A14" s="83">
        <v>7</v>
      </c>
      <c r="B14" s="88"/>
      <c r="C14" s="88"/>
      <c r="D14" s="88"/>
      <c r="E14" s="89"/>
      <c r="F14" s="79"/>
    </row>
    <row r="15" spans="1:6">
      <c r="A15" s="83">
        <v>8</v>
      </c>
      <c r="B15" s="88"/>
      <c r="C15" s="88"/>
      <c r="D15" s="88"/>
      <c r="E15" s="89"/>
      <c r="F15" s="79"/>
    </row>
    <row r="16" spans="1:6">
      <c r="A16" s="83">
        <v>9</v>
      </c>
      <c r="B16" s="88"/>
      <c r="C16" s="88"/>
      <c r="D16" s="88"/>
      <c r="E16" s="89"/>
      <c r="F16" s="79"/>
    </row>
    <row r="17" spans="1:8">
      <c r="A17" s="83">
        <v>10</v>
      </c>
      <c r="B17" s="88"/>
      <c r="C17" s="88"/>
      <c r="D17" s="88"/>
      <c r="E17" s="89"/>
      <c r="F17" s="79"/>
    </row>
    <row r="18" spans="1:8">
      <c r="A18" s="83">
        <v>11</v>
      </c>
      <c r="B18" s="88"/>
      <c r="C18" s="88"/>
      <c r="D18" s="88"/>
      <c r="E18" s="89"/>
      <c r="F18" s="79"/>
    </row>
    <row r="19" spans="1:8">
      <c r="A19" s="83">
        <v>12</v>
      </c>
      <c r="B19" s="88"/>
      <c r="C19" s="88"/>
      <c r="D19" s="88"/>
      <c r="E19" s="89"/>
      <c r="F19" s="79"/>
    </row>
    <row r="20" spans="1:8">
      <c r="A20" s="83">
        <v>13</v>
      </c>
      <c r="B20" s="88"/>
      <c r="C20" s="88"/>
      <c r="D20" s="88"/>
      <c r="E20" s="89"/>
      <c r="F20" s="79"/>
    </row>
    <row r="21" spans="1:8">
      <c r="A21" s="83">
        <v>14</v>
      </c>
      <c r="B21" s="88"/>
      <c r="C21" s="88"/>
      <c r="D21" s="88"/>
      <c r="E21" s="89"/>
      <c r="F21" s="79"/>
    </row>
    <row r="22" spans="1:8">
      <c r="A22" s="83">
        <v>15</v>
      </c>
      <c r="B22" s="88"/>
      <c r="C22" s="88"/>
      <c r="D22" s="88"/>
      <c r="E22" s="89"/>
      <c r="F22" s="79"/>
    </row>
    <row r="23" spans="1:8" ht="15" thickBot="1">
      <c r="A23" s="345" t="s">
        <v>21</v>
      </c>
      <c r="B23" s="346"/>
      <c r="C23" s="84"/>
      <c r="D23" s="84"/>
      <c r="E23" s="84"/>
      <c r="F23" s="79"/>
    </row>
    <row r="24" spans="1:8" ht="15" thickBot="1">
      <c r="A24" s="79"/>
      <c r="B24" s="85"/>
      <c r="C24" s="85"/>
      <c r="D24" s="85"/>
      <c r="E24" s="79"/>
      <c r="F24" s="79"/>
    </row>
    <row r="25" spans="1:8" ht="27">
      <c r="A25" s="79"/>
      <c r="B25" s="17" t="s">
        <v>22</v>
      </c>
      <c r="C25" s="313"/>
      <c r="D25" s="314"/>
      <c r="E25" s="319"/>
      <c r="F25" s="86"/>
      <c r="G25" s="87"/>
      <c r="H25" s="87"/>
    </row>
    <row r="26" spans="1:8">
      <c r="A26" s="79"/>
      <c r="B26" s="18" t="s">
        <v>23</v>
      </c>
      <c r="C26" s="315"/>
      <c r="D26" s="316"/>
      <c r="E26" s="320"/>
      <c r="F26" s="86"/>
      <c r="G26" s="87"/>
      <c r="H26" s="87"/>
    </row>
    <row r="27" spans="1:8">
      <c r="A27" s="79"/>
      <c r="B27" s="18" t="s">
        <v>24</v>
      </c>
      <c r="C27" s="315"/>
      <c r="D27" s="316"/>
      <c r="E27" s="320"/>
      <c r="F27" s="86"/>
      <c r="G27" s="87"/>
      <c r="H27" s="87"/>
    </row>
    <row r="28" spans="1:8" ht="27.5" thickBot="1">
      <c r="A28" s="79"/>
      <c r="B28" s="19" t="s">
        <v>25</v>
      </c>
      <c r="C28" s="317"/>
      <c r="D28" s="318"/>
      <c r="E28" s="321"/>
      <c r="F28" s="86"/>
      <c r="G28" s="87"/>
      <c r="H28" s="87"/>
    </row>
  </sheetData>
  <sheetProtection sheet="1" objects="1" scenarios="1" formatCells="0" formatColumns="0" selectLockedCells="1"/>
  <mergeCells count="7">
    <mergeCell ref="C27:E27"/>
    <mergeCell ref="C28:E28"/>
    <mergeCell ref="A1:E5"/>
    <mergeCell ref="A6:E6"/>
    <mergeCell ref="A23:B23"/>
    <mergeCell ref="C25:E25"/>
    <mergeCell ref="C26:E26"/>
  </mergeCells>
  <pageMargins left="0.7" right="0.7" top="0.75" bottom="0.75" header="0.3" footer="0.3"/>
  <pageSetup scale="8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Indice</vt:lpstr>
      <vt:lpstr>EMR</vt:lpstr>
      <vt:lpstr>RTG</vt:lpstr>
      <vt:lpstr>Talento Humano</vt:lpstr>
      <vt:lpstr>Experiencia</vt:lpstr>
      <vt:lpstr>Licenciamiento</vt:lpstr>
      <vt:lpstr>Certificaciones</vt:lpstr>
      <vt:lpstr>Certificaciones!Área_de_impresión</vt:lpstr>
      <vt:lpstr>Experiencia!Área_de_impresión</vt:lpstr>
      <vt:lpstr>'Talento 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Luis Eduardo Martinez Gonzalez</cp:lastModifiedBy>
  <cp:lastPrinted>2019-07-05T19:32:49Z</cp:lastPrinted>
  <dcterms:created xsi:type="dcterms:W3CDTF">2015-10-31T16:12:13Z</dcterms:created>
  <dcterms:modified xsi:type="dcterms:W3CDTF">2020-11-13T21:19:31Z</dcterms:modified>
</cp:coreProperties>
</file>