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MPRAS 2018\INVITACIONES\A COTIZAR\149 SOPORTE BASE DE DATOS DB2\TERMINOS\"/>
    </mc:Choice>
  </mc:AlternateContent>
  <bookViews>
    <workbookView xWindow="0" yWindow="0" windowWidth="28800" windowHeight="11535"/>
  </bookViews>
  <sheets>
    <sheet name="Oferta Econom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2" l="1"/>
  <c r="D32" i="2"/>
  <c r="E19" i="2"/>
  <c r="D19" i="2"/>
  <c r="E39" i="2" l="1"/>
  <c r="E40" i="2" s="1"/>
</calcChain>
</file>

<file path=xl/sharedStrings.xml><?xml version="1.0" encoding="utf-8"?>
<sst xmlns="http://schemas.openxmlformats.org/spreadsheetml/2006/main" count="40" uniqueCount="37">
  <si>
    <t>COSTOS TOTALES</t>
  </si>
  <si>
    <t>COSTOS</t>
  </si>
  <si>
    <t>Valor Mensual</t>
  </si>
  <si>
    <t>Cantidad Mensual</t>
  </si>
  <si>
    <t>IVA %</t>
  </si>
  <si>
    <t>VALOR TOTAL</t>
  </si>
  <si>
    <t>SERVICIOS COSTO FIJO MENSUAL INCLUYE:</t>
  </si>
  <si>
    <t>Disponiblidad 7 *24</t>
  </si>
  <si>
    <t>Revision mensual e informe de los sistemas productivo</t>
  </si>
  <si>
    <t xml:space="preserve">Diagnóstico de bases de datos </t>
  </si>
  <si>
    <t>Planeación de labores de afinamiento base de datos</t>
  </si>
  <si>
    <t>Documentación de configuración de las instancias de bases de datos</t>
  </si>
  <si>
    <t>Documentación de planes de mantenimiento</t>
  </si>
  <si>
    <t>Recomendación de estrategias de mantenimiento y elaboración del plan de   mantenimiento</t>
  </si>
  <si>
    <t>Monitoreo semanal e Informe mensual de monitoreo de la Instancias de Base de Datos con crecimientos y recomendaciones</t>
  </si>
  <si>
    <t>Recomendación de estrategias de respaldo, restauración y elaboración del plan de respaldo</t>
  </si>
  <si>
    <t>Resolución Ilimitada de dudas sobre operación del motor de bases de datos e instancias vía correo electrónico, telefónica, chat, whatsapp o cualquier otro medio.</t>
  </si>
  <si>
    <t>Reunión Planeación del servicio</t>
  </si>
  <si>
    <t>Reuniones de seguimiento del servicio</t>
  </si>
  <si>
    <t>SERVICIOS ASOCIADOS A LA BOLSA DE HORAS:</t>
  </si>
  <si>
    <t>Valor Unitario</t>
  </si>
  <si>
    <t>Actualizar a nuevas versiones</t>
  </si>
  <si>
    <t xml:space="preserve">Aplicar Fixpack </t>
  </si>
  <si>
    <t>Realizar aseguramiento o hardening de bases de datos</t>
  </si>
  <si>
    <t>Resolver problemas críticos sobre las instancias de BD que se presenten.</t>
  </si>
  <si>
    <t>Soporte para la integración de los motores de base de datos con la Librerías de backups u otras herramientas</t>
  </si>
  <si>
    <t>Soporte para migración de bases de datos a otros servidores</t>
  </si>
  <si>
    <t>Otras actividades inherentes a las instancias de produccion que se puedan presentar</t>
  </si>
  <si>
    <t>Total Mensual</t>
  </si>
  <si>
    <t>COMPAÑÍA PROPONENTE:</t>
  </si>
  <si>
    <t>DIRECCIÓN:</t>
  </si>
  <si>
    <t>TELÉFONO:</t>
  </si>
  <si>
    <t>CORREO ELECTRÓNICO:</t>
  </si>
  <si>
    <t>Valor total de la oferta 9 meses</t>
  </si>
  <si>
    <t>INVITACIÓN A COTIZAR No. 149 DE 2018</t>
  </si>
  <si>
    <t>Página 1 de 1</t>
  </si>
  <si>
    <t xml:space="preserve">ANEXO No. 5
OFERTA ECONÓMICA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</si>
</sst>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000000"/>
      <name val="Lucida Sans Unicode"/>
      <family val="2"/>
    </font>
    <font>
      <b/>
      <sz val="10"/>
      <color theme="1"/>
      <name val="Lucida Sans Unicode"/>
      <family val="2"/>
    </font>
    <font>
      <b/>
      <sz val="3"/>
      <color theme="1"/>
      <name val="Lucida Sans Unicode"/>
      <family val="2"/>
    </font>
    <font>
      <sz val="11"/>
      <color theme="1"/>
      <name val="Lucida Sans Unicode"/>
      <family val="2"/>
    </font>
    <font>
      <b/>
      <sz val="12"/>
      <name val="Lucida Sans Unicode"/>
      <family val="2"/>
    </font>
    <font>
      <sz val="12"/>
      <name val="Lucida Sans Unicode"/>
      <family val="2"/>
    </font>
    <font>
      <sz val="12"/>
      <color theme="1"/>
      <name val="Lucida Sans Unicode"/>
      <family val="2"/>
    </font>
    <font>
      <b/>
      <sz val="12"/>
      <color theme="1"/>
      <name val="Lucida Sans Unicode"/>
      <family val="2"/>
    </font>
    <font>
      <u/>
      <sz val="12"/>
      <name val="Lucida Sans Unicode"/>
      <family val="2"/>
    </font>
    <font>
      <u/>
      <sz val="12"/>
      <color theme="10"/>
      <name val="Lucida Sans Unicode"/>
      <family val="2"/>
    </font>
    <font>
      <b/>
      <sz val="18"/>
      <color theme="1"/>
      <name val="Lucida Sans Unicode"/>
      <family val="2"/>
    </font>
    <font>
      <sz val="18"/>
      <color theme="1"/>
      <name val="Lucida Sans Unicode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/>
    <xf numFmtId="0" fontId="5" fillId="0" borderId="0" xfId="0" applyFont="1"/>
    <xf numFmtId="0" fontId="6" fillId="2" borderId="1" xfId="0" applyFont="1" applyFill="1" applyBorder="1" applyAlignment="1" applyProtection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vertical="center"/>
    </xf>
    <xf numFmtId="164" fontId="7" fillId="3" borderId="1" xfId="0" applyNumberFormat="1" applyFont="1" applyFill="1" applyBorder="1" applyAlignment="1" applyProtection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6" borderId="1" xfId="0" applyNumberFormat="1" applyFont="1" applyFill="1" applyBorder="1" applyProtection="1"/>
    <xf numFmtId="0" fontId="7" fillId="6" borderId="1" xfId="0" applyFont="1" applyFill="1" applyBorder="1" applyProtection="1"/>
    <xf numFmtId="164" fontId="6" fillId="2" borderId="10" xfId="0" applyNumberFormat="1" applyFont="1" applyFill="1" applyBorder="1" applyAlignment="1" applyProtection="1">
      <alignment horizontal="center" vertical="center" wrapText="1"/>
    </xf>
    <xf numFmtId="164" fontId="7" fillId="3" borderId="10" xfId="0" applyNumberFormat="1" applyFont="1" applyFill="1" applyBorder="1" applyAlignment="1" applyProtection="1">
      <alignment horizontal="center" vertical="center"/>
    </xf>
    <xf numFmtId="0" fontId="7" fillId="4" borderId="9" xfId="0" applyFont="1" applyFill="1" applyBorder="1" applyAlignment="1" applyProtection="1">
      <alignment vertical="center" wrapText="1"/>
    </xf>
    <xf numFmtId="0" fontId="8" fillId="0" borderId="9" xfId="0" applyFont="1" applyBorder="1" applyAlignment="1" applyProtection="1">
      <alignment vertical="center"/>
    </xf>
    <xf numFmtId="0" fontId="8" fillId="0" borderId="9" xfId="0" applyFont="1" applyBorder="1" applyAlignment="1" applyProtection="1">
      <alignment vertical="center" wrapText="1"/>
    </xf>
    <xf numFmtId="0" fontId="8" fillId="4" borderId="9" xfId="0" applyFont="1" applyFill="1" applyBorder="1" applyAlignment="1" applyProtection="1">
      <alignment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left" vertical="center" wrapText="1"/>
    </xf>
    <xf numFmtId="0" fontId="7" fillId="0" borderId="9" xfId="0" applyFont="1" applyBorder="1" applyAlignment="1" applyProtection="1">
      <alignment horizontal="left" vertical="center" wrapText="1"/>
    </xf>
    <xf numFmtId="0" fontId="6" fillId="6" borderId="9" xfId="0" applyFont="1" applyFill="1" applyBorder="1" applyAlignment="1" applyProtection="1">
      <alignment vertical="center" wrapText="1"/>
    </xf>
    <xf numFmtId="164" fontId="7" fillId="6" borderId="10" xfId="0" applyNumberFormat="1" applyFont="1" applyFill="1" applyBorder="1" applyProtection="1"/>
    <xf numFmtId="0" fontId="9" fillId="6" borderId="11" xfId="0" applyFont="1" applyFill="1" applyBorder="1" applyAlignment="1" applyProtection="1">
      <alignment horizontal="left" vertical="center" wrapText="1"/>
    </xf>
    <xf numFmtId="164" fontId="7" fillId="6" borderId="12" xfId="0" applyNumberFormat="1" applyFont="1" applyFill="1" applyBorder="1" applyProtection="1"/>
    <xf numFmtId="0" fontId="7" fillId="6" borderId="12" xfId="0" applyFont="1" applyFill="1" applyBorder="1" applyProtection="1"/>
    <xf numFmtId="164" fontId="7" fillId="6" borderId="13" xfId="0" applyNumberFormat="1" applyFont="1" applyFill="1" applyBorder="1" applyProtection="1"/>
    <xf numFmtId="164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164" fontId="6" fillId="2" borderId="15" xfId="0" applyNumberFormat="1" applyFont="1" applyFill="1" applyBorder="1" applyAlignment="1" applyProtection="1">
      <alignment horizontal="center" vertical="center" wrapText="1"/>
    </xf>
    <xf numFmtId="164" fontId="7" fillId="3" borderId="2" xfId="0" applyNumberFormat="1" applyFont="1" applyFill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center" vertical="center" wrapText="1"/>
    </xf>
    <xf numFmtId="0" fontId="7" fillId="4" borderId="14" xfId="0" applyFont="1" applyFill="1" applyBorder="1" applyAlignment="1" applyProtection="1">
      <alignment vertical="center" wrapText="1"/>
    </xf>
    <xf numFmtId="0" fontId="6" fillId="3" borderId="5" xfId="0" applyFont="1" applyFill="1" applyBorder="1" applyAlignment="1" applyProtection="1">
      <alignment horizontal="center"/>
    </xf>
    <xf numFmtId="0" fontId="5" fillId="0" borderId="0" xfId="0" applyFont="1" applyBorder="1"/>
    <xf numFmtId="0" fontId="7" fillId="4" borderId="17" xfId="0" applyFont="1" applyFill="1" applyBorder="1" applyAlignment="1" applyProtection="1">
      <alignment vertical="center" wrapText="1"/>
    </xf>
    <xf numFmtId="164" fontId="7" fillId="4" borderId="18" xfId="0" applyNumberFormat="1" applyFont="1" applyFill="1" applyBorder="1" applyProtection="1"/>
    <xf numFmtId="0" fontId="7" fillId="4" borderId="0" xfId="0" applyFont="1" applyFill="1" applyBorder="1" applyProtection="1"/>
    <xf numFmtId="164" fontId="7" fillId="4" borderId="0" xfId="0" applyNumberFormat="1" applyFont="1" applyFill="1" applyBorder="1" applyProtection="1"/>
    <xf numFmtId="164" fontId="7" fillId="4" borderId="19" xfId="0" applyNumberFormat="1" applyFont="1" applyFill="1" applyBorder="1" applyProtection="1"/>
    <xf numFmtId="0" fontId="6" fillId="7" borderId="6" xfId="0" applyFont="1" applyFill="1" applyBorder="1" applyAlignment="1" applyProtection="1">
      <alignment horizontal="left" vertical="center" wrapText="1"/>
    </xf>
    <xf numFmtId="0" fontId="6" fillId="7" borderId="9" xfId="0" applyFont="1" applyFill="1" applyBorder="1" applyAlignment="1" applyProtection="1">
      <alignment horizontal="left" vertical="center" wrapText="1"/>
    </xf>
    <xf numFmtId="0" fontId="6" fillId="7" borderId="11" xfId="0" applyFont="1" applyFill="1" applyBorder="1" applyAlignment="1" applyProtection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7" borderId="20" xfId="0" applyFont="1" applyFill="1" applyBorder="1" applyAlignment="1" applyProtection="1">
      <alignment horizontal="center" vertical="center" wrapText="1"/>
      <protection locked="0"/>
    </xf>
    <xf numFmtId="0" fontId="10" fillId="7" borderId="21" xfId="0" applyFont="1" applyFill="1" applyBorder="1" applyAlignment="1" applyProtection="1">
      <alignment horizontal="center" vertical="center" wrapText="1"/>
      <protection locked="0"/>
    </xf>
    <xf numFmtId="0" fontId="10" fillId="7" borderId="22" xfId="0" applyFont="1" applyFill="1" applyBorder="1" applyAlignment="1" applyProtection="1">
      <alignment horizontal="center" vertical="center" wrapText="1"/>
      <protection locked="0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10" fillId="7" borderId="10" xfId="0" applyFont="1" applyFill="1" applyBorder="1" applyAlignment="1" applyProtection="1">
      <alignment horizontal="center" vertical="center" wrapText="1"/>
      <protection locked="0"/>
    </xf>
    <xf numFmtId="0" fontId="11" fillId="7" borderId="12" xfId="1" applyFont="1" applyFill="1" applyBorder="1" applyAlignment="1" applyProtection="1">
      <alignment horizontal="center" vertical="center" wrapText="1"/>
      <protection locked="0"/>
    </xf>
    <xf numFmtId="0" fontId="10" fillId="7" borderId="12" xfId="0" applyFont="1" applyFill="1" applyBorder="1" applyAlignment="1" applyProtection="1">
      <alignment horizontal="center" vertical="center" wrapText="1"/>
      <protection locked="0"/>
    </xf>
    <xf numFmtId="0" fontId="10" fillId="7" borderId="13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164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Border="1" applyAlignment="1" applyProtection="1">
      <alignment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/>
    </xf>
    <xf numFmtId="164" fontId="7" fillId="5" borderId="10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0" xfId="0" applyNumberFormat="1" applyFont="1" applyBorder="1" applyAlignment="1" applyProtection="1">
      <alignment vertical="center" wrapText="1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right" vertical="center"/>
    </xf>
    <xf numFmtId="0" fontId="13" fillId="0" borderId="4" xfId="0" applyFont="1" applyBorder="1"/>
    <xf numFmtId="164" fontId="13" fillId="0" borderId="4" xfId="0" applyNumberFormat="1" applyFont="1" applyBorder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0</xdr:row>
      <xdr:rowOff>57150</xdr:rowOff>
    </xdr:from>
    <xdr:to>
      <xdr:col>4</xdr:col>
      <xdr:colOff>1152525</xdr:colOff>
      <xdr:row>3</xdr:row>
      <xdr:rowOff>161925</xdr:rowOff>
    </xdr:to>
    <xdr:pic>
      <xdr:nvPicPr>
        <xdr:cNvPr id="2" name="Imagen 10" descr="Nuevo logo oficial inc 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57150"/>
          <a:ext cx="19716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504825</xdr:colOff>
      <xdr:row>67</xdr:row>
      <xdr:rowOff>114300</xdr:rowOff>
    </xdr:from>
    <xdr:to>
      <xdr:col>4</xdr:col>
      <xdr:colOff>830956</xdr:colOff>
      <xdr:row>73</xdr:row>
      <xdr:rowOff>0</xdr:rowOff>
    </xdr:to>
    <xdr:pic>
      <xdr:nvPicPr>
        <xdr:cNvPr id="5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6" t="-2043" r="11739" b="2043"/>
        <a:stretch>
          <a:fillRect/>
        </a:stretch>
      </xdr:blipFill>
      <xdr:spPr bwMode="auto">
        <a:xfrm>
          <a:off x="504825" y="16849725"/>
          <a:ext cx="8841481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5"/>
  <sheetViews>
    <sheetView tabSelected="1" view="pageLayout" topLeftCell="A64" zoomScaleNormal="100" workbookViewId="0">
      <selection activeCell="A4" sqref="A4"/>
    </sheetView>
  </sheetViews>
  <sheetFormatPr baseColWidth="10" defaultRowHeight="14.25" x14ac:dyDescent="0.2"/>
  <cols>
    <col min="1" max="1" width="71" style="5" customWidth="1"/>
    <col min="2" max="2" width="16.5703125" style="4" bestFit="1" customWidth="1"/>
    <col min="3" max="3" width="17.42578125" style="5" customWidth="1"/>
    <col min="4" max="4" width="13.85546875" style="4" customWidth="1"/>
    <col min="5" max="5" width="18.5703125" style="4" bestFit="1" customWidth="1"/>
    <col min="6" max="16384" width="11.42578125" style="5"/>
  </cols>
  <sheetData>
    <row r="2" spans="1:10" x14ac:dyDescent="0.2">
      <c r="A2" s="1"/>
    </row>
    <row r="3" spans="1:10" x14ac:dyDescent="0.2">
      <c r="A3" s="1"/>
    </row>
    <row r="4" spans="1:10" x14ac:dyDescent="0.2">
      <c r="A4" s="2"/>
    </row>
    <row r="5" spans="1:10" x14ac:dyDescent="0.2">
      <c r="A5" s="3"/>
    </row>
    <row r="6" spans="1:10" ht="22.5" x14ac:dyDescent="0.2">
      <c r="A6" s="69" t="s">
        <v>34</v>
      </c>
      <c r="B6" s="69"/>
      <c r="C6" s="69"/>
      <c r="D6" s="69"/>
      <c r="E6" s="69"/>
    </row>
    <row r="7" spans="1:10" ht="22.5" x14ac:dyDescent="0.2">
      <c r="A7" s="70"/>
      <c r="B7" s="70"/>
      <c r="C7" s="70"/>
      <c r="D7" s="70"/>
      <c r="E7" s="70"/>
    </row>
    <row r="8" spans="1:10" ht="22.5" x14ac:dyDescent="0.3">
      <c r="A8" s="71"/>
      <c r="B8" s="72"/>
      <c r="C8" s="71"/>
      <c r="D8" s="72"/>
      <c r="E8" s="73" t="s">
        <v>35</v>
      </c>
    </row>
    <row r="9" spans="1:10" ht="4.5" customHeight="1" x14ac:dyDescent="0.3">
      <c r="A9" s="74"/>
      <c r="B9" s="75"/>
      <c r="C9" s="74"/>
      <c r="D9" s="75"/>
      <c r="E9" s="75"/>
    </row>
    <row r="10" spans="1:10" ht="21.75" customHeight="1" x14ac:dyDescent="0.3">
      <c r="A10" s="71"/>
      <c r="B10" s="72"/>
      <c r="C10" s="71"/>
      <c r="D10" s="72"/>
      <c r="E10" s="72"/>
    </row>
    <row r="11" spans="1:10" ht="23.25" hidden="1" thickBot="1" x14ac:dyDescent="0.35">
      <c r="A11" s="71"/>
      <c r="B11" s="72"/>
      <c r="C11" s="71"/>
      <c r="D11" s="72"/>
      <c r="E11" s="72"/>
    </row>
    <row r="12" spans="1:10" ht="49.5" customHeight="1" x14ac:dyDescent="0.2">
      <c r="A12" s="76" t="s">
        <v>36</v>
      </c>
      <c r="B12" s="77"/>
      <c r="C12" s="77"/>
      <c r="D12" s="77"/>
      <c r="E12" s="77"/>
    </row>
    <row r="13" spans="1:10" ht="49.5" customHeight="1" thickBot="1" x14ac:dyDescent="0.25">
      <c r="A13" s="44"/>
      <c r="B13" s="45"/>
      <c r="C13" s="45"/>
      <c r="D13" s="45"/>
      <c r="E13" s="45"/>
    </row>
    <row r="14" spans="1:10" x14ac:dyDescent="0.2">
      <c r="A14" s="54" t="s">
        <v>0</v>
      </c>
      <c r="B14" s="55"/>
      <c r="C14" s="55"/>
      <c r="D14" s="55"/>
      <c r="E14" s="56"/>
    </row>
    <row r="15" spans="1:10" x14ac:dyDescent="0.2">
      <c r="A15" s="57"/>
      <c r="B15" s="58"/>
      <c r="C15" s="58"/>
      <c r="D15" s="58"/>
      <c r="E15" s="59"/>
    </row>
    <row r="16" spans="1:10" ht="15" thickBot="1" x14ac:dyDescent="0.25">
      <c r="A16" s="60"/>
      <c r="B16" s="61"/>
      <c r="C16" s="61"/>
      <c r="D16" s="61"/>
      <c r="E16" s="62"/>
      <c r="J16" s="35"/>
    </row>
    <row r="17" spans="1:5" ht="33.75" thickBot="1" x14ac:dyDescent="0.25">
      <c r="A17" s="32" t="s">
        <v>1</v>
      </c>
      <c r="B17" s="28" t="s">
        <v>2</v>
      </c>
      <c r="C17" s="29" t="s">
        <v>3</v>
      </c>
      <c r="D17" s="28" t="s">
        <v>4</v>
      </c>
      <c r="E17" s="30" t="s">
        <v>5</v>
      </c>
    </row>
    <row r="18" spans="1:5" ht="17.25" thickBot="1" x14ac:dyDescent="0.3">
      <c r="A18" s="34" t="s">
        <v>6</v>
      </c>
      <c r="B18" s="31"/>
      <c r="C18" s="8"/>
      <c r="D18" s="9"/>
      <c r="E18" s="14"/>
    </row>
    <row r="19" spans="1:5" ht="16.5" x14ac:dyDescent="0.2">
      <c r="A19" s="33" t="s">
        <v>7</v>
      </c>
      <c r="B19" s="63">
        <v>0</v>
      </c>
      <c r="C19" s="65">
        <v>1</v>
      </c>
      <c r="D19" s="63">
        <f>(B19*C19)*0.19</f>
        <v>0</v>
      </c>
      <c r="E19" s="67">
        <f>B19*C19*1.19</f>
        <v>0</v>
      </c>
    </row>
    <row r="20" spans="1:5" ht="16.5" x14ac:dyDescent="0.2">
      <c r="A20" s="15" t="s">
        <v>8</v>
      </c>
      <c r="B20" s="63"/>
      <c r="C20" s="65"/>
      <c r="D20" s="63"/>
      <c r="E20" s="67"/>
    </row>
    <row r="21" spans="1:5" ht="16.5" x14ac:dyDescent="0.2">
      <c r="A21" s="16" t="s">
        <v>9</v>
      </c>
      <c r="B21" s="64"/>
      <c r="C21" s="66"/>
      <c r="D21" s="64"/>
      <c r="E21" s="68"/>
    </row>
    <row r="22" spans="1:5" ht="16.5" x14ac:dyDescent="0.2">
      <c r="A22" s="16" t="s">
        <v>10</v>
      </c>
      <c r="B22" s="64"/>
      <c r="C22" s="66"/>
      <c r="D22" s="64"/>
      <c r="E22" s="68"/>
    </row>
    <row r="23" spans="1:5" ht="33" x14ac:dyDescent="0.2">
      <c r="A23" s="17" t="s">
        <v>11</v>
      </c>
      <c r="B23" s="64"/>
      <c r="C23" s="66"/>
      <c r="D23" s="64"/>
      <c r="E23" s="68"/>
    </row>
    <row r="24" spans="1:5" ht="16.5" x14ac:dyDescent="0.2">
      <c r="A24" s="17" t="s">
        <v>12</v>
      </c>
      <c r="B24" s="64"/>
      <c r="C24" s="66"/>
      <c r="D24" s="64"/>
      <c r="E24" s="68"/>
    </row>
    <row r="25" spans="1:5" ht="33" x14ac:dyDescent="0.2">
      <c r="A25" s="17" t="s">
        <v>13</v>
      </c>
      <c r="B25" s="64"/>
      <c r="C25" s="66"/>
      <c r="D25" s="64"/>
      <c r="E25" s="68"/>
    </row>
    <row r="26" spans="1:5" ht="49.5" x14ac:dyDescent="0.2">
      <c r="A26" s="17" t="s">
        <v>14</v>
      </c>
      <c r="B26" s="64"/>
      <c r="C26" s="66"/>
      <c r="D26" s="64"/>
      <c r="E26" s="68"/>
    </row>
    <row r="27" spans="1:5" ht="33" x14ac:dyDescent="0.2">
      <c r="A27" s="17" t="s">
        <v>15</v>
      </c>
      <c r="B27" s="64"/>
      <c r="C27" s="66"/>
      <c r="D27" s="64"/>
      <c r="E27" s="68"/>
    </row>
    <row r="28" spans="1:5" ht="49.5" x14ac:dyDescent="0.2">
      <c r="A28" s="18" t="s">
        <v>16</v>
      </c>
      <c r="B28" s="64"/>
      <c r="C28" s="66"/>
      <c r="D28" s="64"/>
      <c r="E28" s="68"/>
    </row>
    <row r="29" spans="1:5" ht="16.5" x14ac:dyDescent="0.2">
      <c r="A29" s="17" t="s">
        <v>17</v>
      </c>
      <c r="B29" s="64"/>
      <c r="C29" s="66"/>
      <c r="D29" s="64"/>
      <c r="E29" s="68"/>
    </row>
    <row r="30" spans="1:5" ht="16.5" x14ac:dyDescent="0.2">
      <c r="A30" s="17" t="s">
        <v>18</v>
      </c>
      <c r="B30" s="64"/>
      <c r="C30" s="66"/>
      <c r="D30" s="64"/>
      <c r="E30" s="68"/>
    </row>
    <row r="31" spans="1:5" ht="33" x14ac:dyDescent="0.2">
      <c r="A31" s="19" t="s">
        <v>19</v>
      </c>
      <c r="B31" s="10" t="s">
        <v>20</v>
      </c>
      <c r="C31" s="6" t="s">
        <v>3</v>
      </c>
      <c r="D31" s="7" t="s">
        <v>4</v>
      </c>
      <c r="E31" s="13" t="s">
        <v>5</v>
      </c>
    </row>
    <row r="32" spans="1:5" ht="16.5" x14ac:dyDescent="0.2">
      <c r="A32" s="20" t="s">
        <v>21</v>
      </c>
      <c r="B32" s="63">
        <v>0</v>
      </c>
      <c r="C32" s="65">
        <v>15</v>
      </c>
      <c r="D32" s="63">
        <f>C32*B32*0.19</f>
        <v>0</v>
      </c>
      <c r="E32" s="67">
        <f t="shared" ref="E32" si="0">C32*B32*1.19</f>
        <v>0</v>
      </c>
    </row>
    <row r="33" spans="1:5" ht="16.5" x14ac:dyDescent="0.2">
      <c r="A33" s="20" t="s">
        <v>22</v>
      </c>
      <c r="B33" s="63"/>
      <c r="C33" s="65"/>
      <c r="D33" s="63"/>
      <c r="E33" s="67"/>
    </row>
    <row r="34" spans="1:5" ht="16.5" x14ac:dyDescent="0.2">
      <c r="A34" s="21" t="s">
        <v>23</v>
      </c>
      <c r="B34" s="64"/>
      <c r="C34" s="65"/>
      <c r="D34" s="64"/>
      <c r="E34" s="68"/>
    </row>
    <row r="35" spans="1:5" ht="33" x14ac:dyDescent="0.2">
      <c r="A35" s="20" t="s">
        <v>24</v>
      </c>
      <c r="B35" s="64"/>
      <c r="C35" s="65"/>
      <c r="D35" s="64"/>
      <c r="E35" s="68"/>
    </row>
    <row r="36" spans="1:5" ht="33" x14ac:dyDescent="0.2">
      <c r="A36" s="20" t="s">
        <v>25</v>
      </c>
      <c r="B36" s="64"/>
      <c r="C36" s="65"/>
      <c r="D36" s="64"/>
      <c r="E36" s="68"/>
    </row>
    <row r="37" spans="1:5" ht="33" x14ac:dyDescent="0.2">
      <c r="A37" s="20" t="s">
        <v>26</v>
      </c>
      <c r="B37" s="64"/>
      <c r="C37" s="65"/>
      <c r="D37" s="64"/>
      <c r="E37" s="68"/>
    </row>
    <row r="38" spans="1:5" ht="33" x14ac:dyDescent="0.2">
      <c r="A38" s="20" t="s">
        <v>27</v>
      </c>
      <c r="B38" s="64"/>
      <c r="C38" s="65"/>
      <c r="D38" s="64"/>
      <c r="E38" s="68"/>
    </row>
    <row r="39" spans="1:5" ht="16.5" x14ac:dyDescent="0.25">
      <c r="A39" s="22" t="s">
        <v>28</v>
      </c>
      <c r="B39" s="11"/>
      <c r="C39" s="12"/>
      <c r="D39" s="11"/>
      <c r="E39" s="23">
        <f>SUM(E19:E38)</f>
        <v>0</v>
      </c>
    </row>
    <row r="40" spans="1:5" ht="17.25" thickBot="1" x14ac:dyDescent="0.3">
      <c r="A40" s="24" t="s">
        <v>33</v>
      </c>
      <c r="B40" s="25"/>
      <c r="C40" s="26"/>
      <c r="D40" s="25"/>
      <c r="E40" s="27">
        <f>E39*12</f>
        <v>0</v>
      </c>
    </row>
    <row r="41" spans="1:5" ht="17.25" thickBot="1" x14ac:dyDescent="0.3">
      <c r="A41" s="36"/>
      <c r="B41" s="37"/>
      <c r="C41" s="38"/>
      <c r="D41" s="39"/>
      <c r="E41" s="40"/>
    </row>
    <row r="42" spans="1:5" ht="16.5" x14ac:dyDescent="0.2">
      <c r="A42" s="41" t="s">
        <v>29</v>
      </c>
      <c r="B42" s="46"/>
      <c r="C42" s="47"/>
      <c r="D42" s="47"/>
      <c r="E42" s="48"/>
    </row>
    <row r="43" spans="1:5" ht="16.5" x14ac:dyDescent="0.2">
      <c r="A43" s="42" t="s">
        <v>30</v>
      </c>
      <c r="B43" s="49"/>
      <c r="C43" s="49"/>
      <c r="D43" s="49"/>
      <c r="E43" s="50"/>
    </row>
    <row r="44" spans="1:5" ht="16.5" x14ac:dyDescent="0.2">
      <c r="A44" s="42" t="s">
        <v>31</v>
      </c>
      <c r="B44" s="49"/>
      <c r="C44" s="49"/>
      <c r="D44" s="49"/>
      <c r="E44" s="50"/>
    </row>
    <row r="45" spans="1:5" ht="17.25" thickBot="1" x14ac:dyDescent="0.25">
      <c r="A45" s="43" t="s">
        <v>32</v>
      </c>
      <c r="B45" s="51"/>
      <c r="C45" s="52"/>
      <c r="D45" s="52"/>
      <c r="E45" s="53"/>
    </row>
  </sheetData>
  <protectedRanges>
    <protectedRange sqref="D19:D30 D34:D38 D32:D33" name="Rango1"/>
  </protectedRanges>
  <mergeCells count="15">
    <mergeCell ref="A6:E6"/>
    <mergeCell ref="B42:E42"/>
    <mergeCell ref="B43:E43"/>
    <mergeCell ref="B44:E44"/>
    <mergeCell ref="B45:E45"/>
    <mergeCell ref="A12:E12"/>
    <mergeCell ref="A14:E16"/>
    <mergeCell ref="B19:B30"/>
    <mergeCell ref="C19:C30"/>
    <mergeCell ref="D19:D30"/>
    <mergeCell ref="E19:E30"/>
    <mergeCell ref="B32:B38"/>
    <mergeCell ref="C32:C38"/>
    <mergeCell ref="D32:D38"/>
    <mergeCell ref="E32:E38"/>
  </mergeCells>
  <pageMargins left="0.7" right="0.7" top="0.75" bottom="0.75" header="0.3" footer="0.3"/>
  <pageSetup paperSize="5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Economica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Sandra Mireya Baron Baron</cp:lastModifiedBy>
  <cp:lastPrinted>2018-02-08T20:04:13Z</cp:lastPrinted>
  <dcterms:created xsi:type="dcterms:W3CDTF">2017-03-14T15:05:19Z</dcterms:created>
  <dcterms:modified xsi:type="dcterms:W3CDTF">2018-02-08T20:05:15Z</dcterms:modified>
</cp:coreProperties>
</file>