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istemas\contratos y  estudios\Multivisual\"/>
    </mc:Choice>
  </mc:AlternateContent>
  <bookViews>
    <workbookView xWindow="0" yWindow="0" windowWidth="25135" windowHeight="10512"/>
  </bookViews>
  <sheets>
    <sheet name=" Evaluación Técnica" sheetId="2" r:id="rId1"/>
    <sheet name="cotizacion Costos 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0" i="1"/>
  <c r="F9" i="1"/>
  <c r="F7" i="1"/>
  <c r="F8" i="1"/>
  <c r="F11" i="1"/>
  <c r="F6" i="1"/>
  <c r="F14" i="1" l="1"/>
  <c r="F15" i="1" s="1"/>
  <c r="F16" i="1"/>
  <c r="E13" i="1" l="1"/>
</calcChain>
</file>

<file path=xl/sharedStrings.xml><?xml version="1.0" encoding="utf-8"?>
<sst xmlns="http://schemas.openxmlformats.org/spreadsheetml/2006/main" count="124" uniqueCount="113">
  <si>
    <t>PRECIO UNITARIO COP</t>
  </si>
  <si>
    <t>PRECIO  TOTAL COP</t>
  </si>
  <si>
    <t xml:space="preserve">Sistema multivisual auditorio </t>
  </si>
  <si>
    <t>SUBTOTAL</t>
  </si>
  <si>
    <t>IVA</t>
  </si>
  <si>
    <t>TOTAL PROPUESTA COP</t>
  </si>
  <si>
    <t xml:space="preserve">DESCRIPCION  </t>
  </si>
  <si>
    <t>ITEM</t>
  </si>
  <si>
    <t xml:space="preserve">Activo/ Serial </t>
  </si>
  <si>
    <t>Ubicación</t>
  </si>
  <si>
    <t xml:space="preserve">cantidad </t>
  </si>
  <si>
    <t>Observaciones</t>
  </si>
  <si>
    <t xml:space="preserve">SISTEMA MULTIVISUAL  PATOLOGIA </t>
  </si>
  <si>
    <t>51017</t>
  </si>
  <si>
    <t>Patología</t>
  </si>
  <si>
    <t>51013</t>
  </si>
  <si>
    <t>51018</t>
  </si>
  <si>
    <t>Ascensor Eléctrico Para Video Proyector</t>
  </si>
  <si>
    <t xml:space="preserve">SISTEMA MULTIVISUAL RADIOLOGIA </t>
  </si>
  <si>
    <t xml:space="preserve">Radiología </t>
  </si>
  <si>
    <t>Receptor estéreo de audio y video DRA-397 - Denon</t>
  </si>
  <si>
    <t xml:space="preserve">sin activo </t>
  </si>
  <si>
    <t>Blackout Eléctrico  Marca: Ques</t>
  </si>
  <si>
    <t xml:space="preserve">Ascensor eléctrico tipo escotilla para videobeam </t>
  </si>
  <si>
    <t xml:space="preserve">SISTEMA MULTIVISUAL  DIRECCION GENERAL </t>
  </si>
  <si>
    <t xml:space="preserve">Dirección General </t>
  </si>
  <si>
    <t>Estabilizador de voltaje C4-HC300-E-B Home Controller HC-300</t>
  </si>
  <si>
    <t xml:space="preserve"> BIBLIOTECA ( MANTENIMIETO  A VIDEO PROYECTORES)</t>
  </si>
  <si>
    <t>Video proyector NEC P420</t>
  </si>
  <si>
    <t xml:space="preserve">Proyector de Video Proyector  de Datos y Multimedi Nec LT-280 </t>
  </si>
  <si>
    <t>Video proyector NEC VE282X</t>
  </si>
  <si>
    <t>Video Beam 2600 Lumens NEC VE282X</t>
  </si>
  <si>
    <t xml:space="preserve">SISTEMA MULTIVISUAL AUDITORIO </t>
  </si>
  <si>
    <t xml:space="preserve"> auditorio</t>
  </si>
  <si>
    <t>Pantalla tacto sensible de 17", detección por infrarrojo. Ref. BEUP TLCM-YSL 71</t>
  </si>
  <si>
    <t>sin activo</t>
  </si>
  <si>
    <t>Sistema de control integrado. AMX-EXP-7530</t>
  </si>
  <si>
    <t>matriz switcheadora de video Extron, 4 entradas, 2 salidas</t>
  </si>
  <si>
    <t>Micrófonos Cuello de  Ganso. Ref. SHURE MX418 S/C</t>
  </si>
  <si>
    <t>Parlantes de techo Dos(2) REF. ELECTROVOICE EVID C8.2</t>
  </si>
  <si>
    <t>Parlantes dos vías compacto. Ref. ELECTROVOICE EVI-28</t>
  </si>
  <si>
    <t>51000-51001-51002-51003-51042-51043-51060-51061-50996-50997-50998-50999</t>
  </si>
  <si>
    <t>AMPLIFICADOR DE POTENCIA 2 CANALES. REF. CICLOTRON PWP4000 AB</t>
  </si>
  <si>
    <t>auditorio cabina</t>
  </si>
  <si>
    <t>CONSOLA MEZCLADORA AUTOMATICA.REF. BIAMP NEXIA CS</t>
  </si>
  <si>
    <t>CRABADOR DE DVD CON DISCO DURO. REF. PIONER DVR 640 HS</t>
  </si>
  <si>
    <t>Sistema de video conferencia. Ref. SONY PCSC 50</t>
  </si>
  <si>
    <t>N / A</t>
  </si>
  <si>
    <t xml:space="preserve">SISTEMA MULTIVISUAL SALAS DE CIRUGIA </t>
  </si>
  <si>
    <t>Mezclador  de señales de audio. Serie: A06MLBR-A06MLBP- A06MLBE-A06MLBL</t>
  </si>
  <si>
    <t xml:space="preserve">Salas de cirugía </t>
  </si>
  <si>
    <t>Cámara a color aérea uso en medicina  instalada en brazo  articulado</t>
  </si>
  <si>
    <t>TELEVISORES 32" INSTALADOS EN BRAZO ARTICULADO</t>
  </si>
  <si>
    <t xml:space="preserve"> </t>
  </si>
  <si>
    <t>MONITORES PANTALLA PLANA 22" INSTALADOS EN BRAZOS ARTICULADOS</t>
  </si>
  <si>
    <t>Controlador inteligente. Ref. Control HC 300, M1500. UPS PFP</t>
  </si>
  <si>
    <t>N/A</t>
  </si>
  <si>
    <t xml:space="preserve">cotización de  mantenimiento correctivo y  preventivo  del sistema multivisual </t>
  </si>
  <si>
    <t xml:space="preserve">Sistema multivisual  Patologia </t>
  </si>
  <si>
    <t xml:space="preserve">Sistema multivisual radiología </t>
  </si>
  <si>
    <t xml:space="preserve">Sistema multivisual  dirección general </t>
  </si>
  <si>
    <t xml:space="preserve"> EVENTOS</t>
  </si>
  <si>
    <r>
      <t xml:space="preserve">Video Proyector Auditorio. Marca: Panasonic. Serial </t>
    </r>
    <r>
      <rPr>
        <sz val="9"/>
        <color indexed="8"/>
        <rFont val="Calibri"/>
        <family val="2"/>
      </rPr>
      <t>PJT-D57O0U  INCLUYE ASCENSOR</t>
    </r>
  </si>
  <si>
    <t>La oferta cumple con el requerimiento  (SI/NO)</t>
  </si>
  <si>
    <t xml:space="preserve">
Efectuar Mantenimiento preventivo, mantenimiento correctivo y soporte de los equipos relacionados (hoja Evaluación Tecnica): El cual incluye una visita de revisión en general a todos los equipos del Proyecto multivisual, revisiones efectuada por personal técnico y especializado, limpieza y ajuste de todos los equipos de acuerdo a las recomendaciones del fabricante, ajuste y pruebas necesarias para garantizar el correcto funcionamiento</t>
  </si>
  <si>
    <t>Video Proyector Sala de Visualización.Ref: EMR-332 Serie No.H1P1D31hh6u3.-08380086. Marca: Optoma  TXR774</t>
  </si>
  <si>
    <t xml:space="preserve">Telón Eléctrico. Ref.: EMR-331. Marca: Draper. Modelo: Baronet. Serie No. 17-456723 </t>
  </si>
  <si>
    <t xml:space="preserve">Receptor estéreo de audio y video. Ref.: EMR-335 Receptor estéreo de audio y video DRA-397 </t>
  </si>
  <si>
    <t xml:space="preserve">Sistema de Control Integrado. Ref.: EMR-339 Unidad de Control HC300. Serie No.00FFF108458 </t>
  </si>
  <si>
    <t>Blackout Eléctrico. Ref.: EMR-339. Marca: Ques</t>
  </si>
  <si>
    <t xml:space="preserve">Blackout Eléctrico. Ref.: EMR-339. Marca: Ques </t>
  </si>
  <si>
    <t xml:space="preserve">Video proyector multimedia OPTOMA Modelo TXR 774  Incluye maletín, control remoto, pilas, cables USB </t>
  </si>
  <si>
    <t xml:space="preserve">Telón Eléctrico. Ref.: EMR-331. Marca: Draper. Modelo: Baronet </t>
  </si>
  <si>
    <t xml:space="preserve">Sistema de Control Integrado. Ref.: EMR-326  Unidad de Control HC300. Serie No.00FFF108E10 </t>
  </si>
  <si>
    <t xml:space="preserve">Blackout Eléctrico. Ref.: EMR-329. Marca: Ques </t>
  </si>
  <si>
    <t xml:space="preserve">Video Proyector Sala de Visualización. Serie No.  H1P1D31hh6u3-08380085. Ref.: EMR-311 Marca: Optoma. Modelo: TXR774 </t>
  </si>
  <si>
    <t>Telón Electrónico Formato Video de 274 CM X 208 CM</t>
  </si>
  <si>
    <t xml:space="preserve">Receptor estéreo de audio y video.Serie:8083316083  Marca: Denon, Modelo: AVR-588, Ref.: EMR-323 Receptor estéreo de audio y video. Ref.: EMR-314 </t>
  </si>
  <si>
    <t>Blackout Eléctrico  Marca: Ques Telón electrónico, Formato Video 2,74m X 2,08m</t>
  </si>
  <si>
    <t xml:space="preserve">Ascensor eléctrico tipo escotilla para videobeam Ref.: EMR-323 </t>
  </si>
  <si>
    <t xml:space="preserve"> Sistema de Control Integrado .Serie No. MAC-0060B38FCDF3 Pantalla Inalámbrica Control-4</t>
  </si>
  <si>
    <t xml:space="preserve">Receptor estéreo de audio y video. Ref.: EMR-325 Serie No. 8063322308. Marca: Denon. Modelo: DRA-397 </t>
  </si>
  <si>
    <t>Telón Electrónico auditorio</t>
  </si>
  <si>
    <t xml:space="preserve">Semáforo para Panelista. Marca: DSAN, Modelo: PRO2000, Ref.: EMR-133. </t>
  </si>
  <si>
    <t xml:space="preserve">Control y Automatización Iluminación. Marca: Lutron. Modelo: GRX-3506, Ref.: EMR-134 </t>
  </si>
  <si>
    <t xml:space="preserve">Cámara PTZ a color para día y noche con zoom digital, resolución 520lineas de TV, Iris auto/man Ref.: Bolide BC1009SPDN80 </t>
  </si>
  <si>
    <t>Cámara PTZ a color con zoon digital, resolución 520 líneas de TV, Iris auto/manual, focus auto/man zoom 352X(22xoptico, 16X digital)</t>
  </si>
  <si>
    <t>Cámara miniatura a color para uso en medicina o usos industriales, sensor de imagen CCD 1/3", resolución 470 líneas de TV, salida de video 1 Vpp</t>
  </si>
  <si>
    <t>Micrófonos de condensador Doce (12) Ref. SHURE EZO/C</t>
  </si>
  <si>
    <t>Micrófono  Inalámbrico de solapa.Serie:1HJ1561350 Ref.: EMR-111. Marca: Shure. Modelo: PGX14/WL184</t>
  </si>
  <si>
    <t xml:space="preserve">Micrófono Cuello de ganso. Ref.: EMR-113 Marca: Shure. Modelo: MX418 S/C. Serie-4240605222 </t>
  </si>
  <si>
    <t xml:space="preserve">Altavoces para instalación en techo. (pares) Ref.: EMR-324- Serie No. 0739-5-0313 </t>
  </si>
  <si>
    <t xml:space="preserve">Micrófono de diadema inalámbrico. Ref.: EMR-211 Marca: Shure. Modelo: WH30.  ref. SHURE WH/30 </t>
  </si>
  <si>
    <t>cámara ptz</t>
  </si>
  <si>
    <t>CANTIDAD  SISTEMAS</t>
  </si>
  <si>
    <t>OTRAS ACTIVIDADES</t>
  </si>
  <si>
    <t>CANTIDAD MESES</t>
  </si>
  <si>
    <t xml:space="preserve">Bolsa de Repuestos consumidos de acuerdo a las necesidades </t>
  </si>
  <si>
    <t>Biblioteca ( mantenimiento  a video cuatro (4) proyectores)</t>
  </si>
  <si>
    <t>Sistema multivisual salas de cirugía  (una sala)</t>
  </si>
  <si>
    <t xml:space="preserve">Soporte técnico para eventos: Incluye acompañamiento en eventos cuando sea requerido por el INC </t>
  </si>
  <si>
    <t>Soporte técnico para eventos: Incluye acompañamiento en eventos durante la vigencia del contrato ( valor  global )</t>
  </si>
  <si>
    <t xml:space="preserve">Base para cabina original                           Amplificador de potencia 2 canales. </t>
  </si>
  <si>
    <t xml:space="preserve"> Cabina Activa Dynamics DS115A                Amplificador de potencia 2 canales. </t>
  </si>
  <si>
    <t xml:space="preserve">ACUERDO DE NIVEL DE SERVICIO </t>
  </si>
  <si>
    <t xml:space="preserve">El proveedor deberá suministrar un punto único de contacto para la atención y gestión de incidentes de tipo técnico o funcional </t>
  </si>
  <si>
    <t xml:space="preserve">Enviar en la oferta  los niveles de servicio para resolver los incidentes  presentados </t>
  </si>
  <si>
    <t xml:space="preserve">Basado en el ítem anterior se realizará un acuerdo de nivel de servicio concertado con el INC. </t>
  </si>
  <si>
    <t>El oferente debera reailizar,  semanalmente 1 visita de chequeo sobre el funcioamiento del sistema y entregar dichos informes con la factura mensual, mas los informes que correspondan a los mantenimientos preventivos y correctivos según el caso.</t>
  </si>
  <si>
    <t xml:space="preserve">Sistema de Video Conferencia dealta definición multipunto. Serie: 01-0126582-A. Ref.: EMR-3137  Marca: Sony. Modelo: PCS-G50 </t>
  </si>
  <si>
    <t xml:space="preserve">Sistema de Video Conferencia dealta definición multipunto. Serie: 01-0126755-C. Ref.: EMR-327 </t>
  </si>
  <si>
    <t>Sistema de Video Conferencia dealta definición multipunto. Serie: 01-0126584-C. Ref.: EMR-316 Sony Ipela PCS-PG50P (con cámara y  control)</t>
  </si>
  <si>
    <t xml:space="preserve">Sistema de Video Conferencia dealta definición multipunto. Serie: 01-126318-7. Ref.: EMR-122 Marca: Sony. Modelo: PCS-G50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</si>
</sst>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8" formatCode="&quot;$&quot;\ #,##0.00_);[Red]\(&quot;$&quot;\ #,##0.00\)"/>
  </numFmts>
  <fonts count="13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</font>
    <font>
      <b/>
      <sz val="14"/>
      <color rgb="FFFFFFFF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9" fontId="3" fillId="0" borderId="3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0" fillId="5" borderId="0" xfId="0" applyFill="1"/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0" xfId="0" applyFont="1" applyFill="1"/>
    <xf numFmtId="0" fontId="2" fillId="5" borderId="1" xfId="0" applyFont="1" applyFill="1" applyBorder="1" applyAlignment="1">
      <alignment vertical="center" wrapText="1"/>
    </xf>
    <xf numFmtId="0" fontId="2" fillId="5" borderId="16" xfId="0" applyFont="1" applyFill="1" applyBorder="1" applyAlignment="1" applyProtection="1">
      <alignment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 applyProtection="1">
      <alignment vertical="center" wrapText="1"/>
    </xf>
    <xf numFmtId="0" fontId="2" fillId="5" borderId="21" xfId="0" applyFont="1" applyFill="1" applyBorder="1" applyAlignment="1" applyProtection="1">
      <alignment vertical="center" wrapText="1"/>
    </xf>
    <xf numFmtId="0" fontId="2" fillId="5" borderId="22" xfId="0" applyFont="1" applyFill="1" applyBorder="1" applyAlignment="1">
      <alignment horizontal="center" vertical="center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vertical="top" wrapText="1"/>
    </xf>
    <xf numFmtId="8" fontId="8" fillId="0" borderId="34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1" xfId="0" applyFont="1" applyFill="1" applyBorder="1" applyAlignment="1" applyProtection="1">
      <alignment vertical="center" wrapText="1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vertical="center" wrapText="1"/>
    </xf>
    <xf numFmtId="0" fontId="7" fillId="5" borderId="34" xfId="0" applyFont="1" applyFill="1" applyBorder="1" applyAlignment="1" applyProtection="1">
      <alignment horizontal="center" vertical="center" wrapText="1"/>
    </xf>
    <xf numFmtId="8" fontId="8" fillId="0" borderId="2" xfId="0" applyNumberFormat="1" applyFont="1" applyBorder="1" applyAlignment="1" applyProtection="1">
      <alignment horizontal="right" vertical="center" wrapText="1"/>
    </xf>
    <xf numFmtId="8" fontId="8" fillId="0" borderId="12" xfId="0" applyNumberFormat="1" applyFont="1" applyBorder="1" applyAlignment="1" applyProtection="1">
      <alignment horizontal="right" vertical="center" wrapText="1"/>
    </xf>
    <xf numFmtId="6" fontId="9" fillId="4" borderId="2" xfId="0" applyNumberFormat="1" applyFont="1" applyFill="1" applyBorder="1" applyAlignment="1" applyProtection="1">
      <alignment horizontal="right" vertical="center" wrapText="1"/>
    </xf>
    <xf numFmtId="6" fontId="10" fillId="0" borderId="4" xfId="0" applyNumberFormat="1" applyFont="1" applyBorder="1" applyAlignment="1" applyProtection="1">
      <alignment horizontal="right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justify" vertical="top" wrapText="1"/>
    </xf>
    <xf numFmtId="0" fontId="4" fillId="5" borderId="11" xfId="0" applyFont="1" applyFill="1" applyBorder="1" applyAlignment="1">
      <alignment horizontal="justify" vertical="top" wrapText="1"/>
    </xf>
    <xf numFmtId="0" fontId="4" fillId="5" borderId="12" xfId="0" applyFont="1" applyFill="1" applyBorder="1" applyAlignment="1">
      <alignment horizontal="justify" vertical="top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 indent="10"/>
    </xf>
    <xf numFmtId="0" fontId="9" fillId="4" borderId="6" xfId="0" applyFont="1" applyFill="1" applyBorder="1" applyAlignment="1">
      <alignment horizontal="left" vertical="center" wrapText="1" indent="10"/>
    </xf>
    <xf numFmtId="0" fontId="9" fillId="4" borderId="26" xfId="0" applyFont="1" applyFill="1" applyBorder="1" applyAlignment="1">
      <alignment horizontal="left" vertical="center" wrapText="1" indent="1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79877</xdr:colOff>
      <xdr:row>0</xdr:row>
      <xdr:rowOff>133004</xdr:rowOff>
    </xdr:from>
    <xdr:to>
      <xdr:col>0</xdr:col>
      <xdr:colOff>2344191</xdr:colOff>
      <xdr:row>0</xdr:row>
      <xdr:rowOff>678963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7" y="133004"/>
          <a:ext cx="2264314" cy="545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2352502</xdr:colOff>
      <xdr:row>1</xdr:row>
      <xdr:rowOff>0</xdr:rowOff>
    </xdr:from>
    <xdr:to>
      <xdr:col>6</xdr:col>
      <xdr:colOff>17091</xdr:colOff>
      <xdr:row>5</xdr:row>
      <xdr:rowOff>83728</xdr:rowOff>
    </xdr:to>
    <xdr:pic>
      <xdr:nvPicPr>
        <xdr:cNvPr id="3" name="Picture 1" descr="CSH_CustomerServiceNetwork_LargeMark_FINA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7869" y="0"/>
          <a:ext cx="17090" cy="186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B13" sqref="B13"/>
    </sheetView>
  </sheetViews>
  <sheetFormatPr baseColWidth="10" defaultColWidth="8.109375" defaultRowHeight="15.05" x14ac:dyDescent="0.3"/>
  <cols>
    <col min="1" max="1" width="36.44140625" style="9" customWidth="1"/>
    <col min="2" max="2" width="23.33203125" style="18" customWidth="1"/>
    <col min="3" max="3" width="11.5546875" style="9" customWidth="1"/>
    <col min="4" max="4" width="7.88671875" style="18" customWidth="1"/>
    <col min="5" max="5" width="13.6640625" style="9" customWidth="1"/>
    <col min="6" max="6" width="18.33203125" style="9" customWidth="1"/>
    <col min="7" max="248" width="8.109375" style="5"/>
    <col min="249" max="249" width="22.44140625" style="5" customWidth="1"/>
    <col min="250" max="250" width="10.5546875" style="5" customWidth="1"/>
    <col min="251" max="251" width="12.33203125" style="5" customWidth="1"/>
    <col min="252" max="252" width="9.33203125" style="5" customWidth="1"/>
    <col min="253" max="253" width="12.6640625" style="5" customWidth="1"/>
    <col min="254" max="254" width="13.5546875" style="5" customWidth="1"/>
    <col min="255" max="504" width="8.109375" style="5"/>
    <col min="505" max="505" width="22.44140625" style="5" customWidth="1"/>
    <col min="506" max="506" width="10.5546875" style="5" customWidth="1"/>
    <col min="507" max="507" width="12.33203125" style="5" customWidth="1"/>
    <col min="508" max="508" width="9.33203125" style="5" customWidth="1"/>
    <col min="509" max="509" width="12.6640625" style="5" customWidth="1"/>
    <col min="510" max="510" width="13.5546875" style="5" customWidth="1"/>
    <col min="511" max="760" width="8.109375" style="5"/>
    <col min="761" max="761" width="22.44140625" style="5" customWidth="1"/>
    <col min="762" max="762" width="10.5546875" style="5" customWidth="1"/>
    <col min="763" max="763" width="12.33203125" style="5" customWidth="1"/>
    <col min="764" max="764" width="9.33203125" style="5" customWidth="1"/>
    <col min="765" max="765" width="12.6640625" style="5" customWidth="1"/>
    <col min="766" max="766" width="13.5546875" style="5" customWidth="1"/>
    <col min="767" max="1016" width="8.109375" style="5"/>
    <col min="1017" max="1017" width="22.44140625" style="5" customWidth="1"/>
    <col min="1018" max="1018" width="10.5546875" style="5" customWidth="1"/>
    <col min="1019" max="1019" width="12.33203125" style="5" customWidth="1"/>
    <col min="1020" max="1020" width="9.33203125" style="5" customWidth="1"/>
    <col min="1021" max="1021" width="12.6640625" style="5" customWidth="1"/>
    <col min="1022" max="1022" width="13.5546875" style="5" customWidth="1"/>
    <col min="1023" max="1272" width="8.109375" style="5"/>
    <col min="1273" max="1273" width="22.44140625" style="5" customWidth="1"/>
    <col min="1274" max="1274" width="10.5546875" style="5" customWidth="1"/>
    <col min="1275" max="1275" width="12.33203125" style="5" customWidth="1"/>
    <col min="1276" max="1276" width="9.33203125" style="5" customWidth="1"/>
    <col min="1277" max="1277" width="12.6640625" style="5" customWidth="1"/>
    <col min="1278" max="1278" width="13.5546875" style="5" customWidth="1"/>
    <col min="1279" max="1528" width="8.109375" style="5"/>
    <col min="1529" max="1529" width="22.44140625" style="5" customWidth="1"/>
    <col min="1530" max="1530" width="10.5546875" style="5" customWidth="1"/>
    <col min="1531" max="1531" width="12.33203125" style="5" customWidth="1"/>
    <col min="1532" max="1532" width="9.33203125" style="5" customWidth="1"/>
    <col min="1533" max="1533" width="12.6640625" style="5" customWidth="1"/>
    <col min="1534" max="1534" width="13.5546875" style="5" customWidth="1"/>
    <col min="1535" max="1784" width="8.109375" style="5"/>
    <col min="1785" max="1785" width="22.44140625" style="5" customWidth="1"/>
    <col min="1786" max="1786" width="10.5546875" style="5" customWidth="1"/>
    <col min="1787" max="1787" width="12.33203125" style="5" customWidth="1"/>
    <col min="1788" max="1788" width="9.33203125" style="5" customWidth="1"/>
    <col min="1789" max="1789" width="12.6640625" style="5" customWidth="1"/>
    <col min="1790" max="1790" width="13.5546875" style="5" customWidth="1"/>
    <col min="1791" max="2040" width="8.109375" style="5"/>
    <col min="2041" max="2041" width="22.44140625" style="5" customWidth="1"/>
    <col min="2042" max="2042" width="10.5546875" style="5" customWidth="1"/>
    <col min="2043" max="2043" width="12.33203125" style="5" customWidth="1"/>
    <col min="2044" max="2044" width="9.33203125" style="5" customWidth="1"/>
    <col min="2045" max="2045" width="12.6640625" style="5" customWidth="1"/>
    <col min="2046" max="2046" width="13.5546875" style="5" customWidth="1"/>
    <col min="2047" max="2296" width="8.109375" style="5"/>
    <col min="2297" max="2297" width="22.44140625" style="5" customWidth="1"/>
    <col min="2298" max="2298" width="10.5546875" style="5" customWidth="1"/>
    <col min="2299" max="2299" width="12.33203125" style="5" customWidth="1"/>
    <col min="2300" max="2300" width="9.33203125" style="5" customWidth="1"/>
    <col min="2301" max="2301" width="12.6640625" style="5" customWidth="1"/>
    <col min="2302" max="2302" width="13.5546875" style="5" customWidth="1"/>
    <col min="2303" max="2552" width="8.109375" style="5"/>
    <col min="2553" max="2553" width="22.44140625" style="5" customWidth="1"/>
    <col min="2554" max="2554" width="10.5546875" style="5" customWidth="1"/>
    <col min="2555" max="2555" width="12.33203125" style="5" customWidth="1"/>
    <col min="2556" max="2556" width="9.33203125" style="5" customWidth="1"/>
    <col min="2557" max="2557" width="12.6640625" style="5" customWidth="1"/>
    <col min="2558" max="2558" width="13.5546875" style="5" customWidth="1"/>
    <col min="2559" max="2808" width="8.109375" style="5"/>
    <col min="2809" max="2809" width="22.44140625" style="5" customWidth="1"/>
    <col min="2810" max="2810" width="10.5546875" style="5" customWidth="1"/>
    <col min="2811" max="2811" width="12.33203125" style="5" customWidth="1"/>
    <col min="2812" max="2812" width="9.33203125" style="5" customWidth="1"/>
    <col min="2813" max="2813" width="12.6640625" style="5" customWidth="1"/>
    <col min="2814" max="2814" width="13.5546875" style="5" customWidth="1"/>
    <col min="2815" max="3064" width="8.109375" style="5"/>
    <col min="3065" max="3065" width="22.44140625" style="5" customWidth="1"/>
    <col min="3066" max="3066" width="10.5546875" style="5" customWidth="1"/>
    <col min="3067" max="3067" width="12.33203125" style="5" customWidth="1"/>
    <col min="3068" max="3068" width="9.33203125" style="5" customWidth="1"/>
    <col min="3069" max="3069" width="12.6640625" style="5" customWidth="1"/>
    <col min="3070" max="3070" width="13.5546875" style="5" customWidth="1"/>
    <col min="3071" max="3320" width="8.109375" style="5"/>
    <col min="3321" max="3321" width="22.44140625" style="5" customWidth="1"/>
    <col min="3322" max="3322" width="10.5546875" style="5" customWidth="1"/>
    <col min="3323" max="3323" width="12.33203125" style="5" customWidth="1"/>
    <col min="3324" max="3324" width="9.33203125" style="5" customWidth="1"/>
    <col min="3325" max="3325" width="12.6640625" style="5" customWidth="1"/>
    <col min="3326" max="3326" width="13.5546875" style="5" customWidth="1"/>
    <col min="3327" max="3576" width="8.109375" style="5"/>
    <col min="3577" max="3577" width="22.44140625" style="5" customWidth="1"/>
    <col min="3578" max="3578" width="10.5546875" style="5" customWidth="1"/>
    <col min="3579" max="3579" width="12.33203125" style="5" customWidth="1"/>
    <col min="3580" max="3580" width="9.33203125" style="5" customWidth="1"/>
    <col min="3581" max="3581" width="12.6640625" style="5" customWidth="1"/>
    <col min="3582" max="3582" width="13.5546875" style="5" customWidth="1"/>
    <col min="3583" max="3832" width="8.109375" style="5"/>
    <col min="3833" max="3833" width="22.44140625" style="5" customWidth="1"/>
    <col min="3834" max="3834" width="10.5546875" style="5" customWidth="1"/>
    <col min="3835" max="3835" width="12.33203125" style="5" customWidth="1"/>
    <col min="3836" max="3836" width="9.33203125" style="5" customWidth="1"/>
    <col min="3837" max="3837" width="12.6640625" style="5" customWidth="1"/>
    <col min="3838" max="3838" width="13.5546875" style="5" customWidth="1"/>
    <col min="3839" max="4088" width="8.109375" style="5"/>
    <col min="4089" max="4089" width="22.44140625" style="5" customWidth="1"/>
    <col min="4090" max="4090" width="10.5546875" style="5" customWidth="1"/>
    <col min="4091" max="4091" width="12.33203125" style="5" customWidth="1"/>
    <col min="4092" max="4092" width="9.33203125" style="5" customWidth="1"/>
    <col min="4093" max="4093" width="12.6640625" style="5" customWidth="1"/>
    <col min="4094" max="4094" width="13.5546875" style="5" customWidth="1"/>
    <col min="4095" max="4344" width="8.109375" style="5"/>
    <col min="4345" max="4345" width="22.44140625" style="5" customWidth="1"/>
    <col min="4346" max="4346" width="10.5546875" style="5" customWidth="1"/>
    <col min="4347" max="4347" width="12.33203125" style="5" customWidth="1"/>
    <col min="4348" max="4348" width="9.33203125" style="5" customWidth="1"/>
    <col min="4349" max="4349" width="12.6640625" style="5" customWidth="1"/>
    <col min="4350" max="4350" width="13.5546875" style="5" customWidth="1"/>
    <col min="4351" max="4600" width="8.109375" style="5"/>
    <col min="4601" max="4601" width="22.44140625" style="5" customWidth="1"/>
    <col min="4602" max="4602" width="10.5546875" style="5" customWidth="1"/>
    <col min="4603" max="4603" width="12.33203125" style="5" customWidth="1"/>
    <col min="4604" max="4604" width="9.33203125" style="5" customWidth="1"/>
    <col min="4605" max="4605" width="12.6640625" style="5" customWidth="1"/>
    <col min="4606" max="4606" width="13.5546875" style="5" customWidth="1"/>
    <col min="4607" max="4856" width="8.109375" style="5"/>
    <col min="4857" max="4857" width="22.44140625" style="5" customWidth="1"/>
    <col min="4858" max="4858" width="10.5546875" style="5" customWidth="1"/>
    <col min="4859" max="4859" width="12.33203125" style="5" customWidth="1"/>
    <col min="4860" max="4860" width="9.33203125" style="5" customWidth="1"/>
    <col min="4861" max="4861" width="12.6640625" style="5" customWidth="1"/>
    <col min="4862" max="4862" width="13.5546875" style="5" customWidth="1"/>
    <col min="4863" max="5112" width="8.109375" style="5"/>
    <col min="5113" max="5113" width="22.44140625" style="5" customWidth="1"/>
    <col min="5114" max="5114" width="10.5546875" style="5" customWidth="1"/>
    <col min="5115" max="5115" width="12.33203125" style="5" customWidth="1"/>
    <col min="5116" max="5116" width="9.33203125" style="5" customWidth="1"/>
    <col min="5117" max="5117" width="12.6640625" style="5" customWidth="1"/>
    <col min="5118" max="5118" width="13.5546875" style="5" customWidth="1"/>
    <col min="5119" max="5368" width="8.109375" style="5"/>
    <col min="5369" max="5369" width="22.44140625" style="5" customWidth="1"/>
    <col min="5370" max="5370" width="10.5546875" style="5" customWidth="1"/>
    <col min="5371" max="5371" width="12.33203125" style="5" customWidth="1"/>
    <col min="5372" max="5372" width="9.33203125" style="5" customWidth="1"/>
    <col min="5373" max="5373" width="12.6640625" style="5" customWidth="1"/>
    <col min="5374" max="5374" width="13.5546875" style="5" customWidth="1"/>
    <col min="5375" max="5624" width="8.109375" style="5"/>
    <col min="5625" max="5625" width="22.44140625" style="5" customWidth="1"/>
    <col min="5626" max="5626" width="10.5546875" style="5" customWidth="1"/>
    <col min="5627" max="5627" width="12.33203125" style="5" customWidth="1"/>
    <col min="5628" max="5628" width="9.33203125" style="5" customWidth="1"/>
    <col min="5629" max="5629" width="12.6640625" style="5" customWidth="1"/>
    <col min="5630" max="5630" width="13.5546875" style="5" customWidth="1"/>
    <col min="5631" max="5880" width="8.109375" style="5"/>
    <col min="5881" max="5881" width="22.44140625" style="5" customWidth="1"/>
    <col min="5882" max="5882" width="10.5546875" style="5" customWidth="1"/>
    <col min="5883" max="5883" width="12.33203125" style="5" customWidth="1"/>
    <col min="5884" max="5884" width="9.33203125" style="5" customWidth="1"/>
    <col min="5885" max="5885" width="12.6640625" style="5" customWidth="1"/>
    <col min="5886" max="5886" width="13.5546875" style="5" customWidth="1"/>
    <col min="5887" max="6136" width="8.109375" style="5"/>
    <col min="6137" max="6137" width="22.44140625" style="5" customWidth="1"/>
    <col min="6138" max="6138" width="10.5546875" style="5" customWidth="1"/>
    <col min="6139" max="6139" width="12.33203125" style="5" customWidth="1"/>
    <col min="6140" max="6140" width="9.33203125" style="5" customWidth="1"/>
    <col min="6141" max="6141" width="12.6640625" style="5" customWidth="1"/>
    <col min="6142" max="6142" width="13.5546875" style="5" customWidth="1"/>
    <col min="6143" max="6392" width="8.109375" style="5"/>
    <col min="6393" max="6393" width="22.44140625" style="5" customWidth="1"/>
    <col min="6394" max="6394" width="10.5546875" style="5" customWidth="1"/>
    <col min="6395" max="6395" width="12.33203125" style="5" customWidth="1"/>
    <col min="6396" max="6396" width="9.33203125" style="5" customWidth="1"/>
    <col min="6397" max="6397" width="12.6640625" style="5" customWidth="1"/>
    <col min="6398" max="6398" width="13.5546875" style="5" customWidth="1"/>
    <col min="6399" max="6648" width="8.109375" style="5"/>
    <col min="6649" max="6649" width="22.44140625" style="5" customWidth="1"/>
    <col min="6650" max="6650" width="10.5546875" style="5" customWidth="1"/>
    <col min="6651" max="6651" width="12.33203125" style="5" customWidth="1"/>
    <col min="6652" max="6652" width="9.33203125" style="5" customWidth="1"/>
    <col min="6653" max="6653" width="12.6640625" style="5" customWidth="1"/>
    <col min="6654" max="6654" width="13.5546875" style="5" customWidth="1"/>
    <col min="6655" max="6904" width="8.109375" style="5"/>
    <col min="6905" max="6905" width="22.44140625" style="5" customWidth="1"/>
    <col min="6906" max="6906" width="10.5546875" style="5" customWidth="1"/>
    <col min="6907" max="6907" width="12.33203125" style="5" customWidth="1"/>
    <col min="6908" max="6908" width="9.33203125" style="5" customWidth="1"/>
    <col min="6909" max="6909" width="12.6640625" style="5" customWidth="1"/>
    <col min="6910" max="6910" width="13.5546875" style="5" customWidth="1"/>
    <col min="6911" max="7160" width="8.109375" style="5"/>
    <col min="7161" max="7161" width="22.44140625" style="5" customWidth="1"/>
    <col min="7162" max="7162" width="10.5546875" style="5" customWidth="1"/>
    <col min="7163" max="7163" width="12.33203125" style="5" customWidth="1"/>
    <col min="7164" max="7164" width="9.33203125" style="5" customWidth="1"/>
    <col min="7165" max="7165" width="12.6640625" style="5" customWidth="1"/>
    <col min="7166" max="7166" width="13.5546875" style="5" customWidth="1"/>
    <col min="7167" max="7416" width="8.109375" style="5"/>
    <col min="7417" max="7417" width="22.44140625" style="5" customWidth="1"/>
    <col min="7418" max="7418" width="10.5546875" style="5" customWidth="1"/>
    <col min="7419" max="7419" width="12.33203125" style="5" customWidth="1"/>
    <col min="7420" max="7420" width="9.33203125" style="5" customWidth="1"/>
    <col min="7421" max="7421" width="12.6640625" style="5" customWidth="1"/>
    <col min="7422" max="7422" width="13.5546875" style="5" customWidth="1"/>
    <col min="7423" max="7672" width="8.109375" style="5"/>
    <col min="7673" max="7673" width="22.44140625" style="5" customWidth="1"/>
    <col min="7674" max="7674" width="10.5546875" style="5" customWidth="1"/>
    <col min="7675" max="7675" width="12.33203125" style="5" customWidth="1"/>
    <col min="7676" max="7676" width="9.33203125" style="5" customWidth="1"/>
    <col min="7677" max="7677" width="12.6640625" style="5" customWidth="1"/>
    <col min="7678" max="7678" width="13.5546875" style="5" customWidth="1"/>
    <col min="7679" max="7928" width="8.109375" style="5"/>
    <col min="7929" max="7929" width="22.44140625" style="5" customWidth="1"/>
    <col min="7930" max="7930" width="10.5546875" style="5" customWidth="1"/>
    <col min="7931" max="7931" width="12.33203125" style="5" customWidth="1"/>
    <col min="7932" max="7932" width="9.33203125" style="5" customWidth="1"/>
    <col min="7933" max="7933" width="12.6640625" style="5" customWidth="1"/>
    <col min="7934" max="7934" width="13.5546875" style="5" customWidth="1"/>
    <col min="7935" max="8184" width="8.109375" style="5"/>
    <col min="8185" max="8185" width="22.44140625" style="5" customWidth="1"/>
    <col min="8186" max="8186" width="10.5546875" style="5" customWidth="1"/>
    <col min="8187" max="8187" width="12.33203125" style="5" customWidth="1"/>
    <col min="8188" max="8188" width="9.33203125" style="5" customWidth="1"/>
    <col min="8189" max="8189" width="12.6640625" style="5" customWidth="1"/>
    <col min="8190" max="8190" width="13.5546875" style="5" customWidth="1"/>
    <col min="8191" max="8440" width="8.109375" style="5"/>
    <col min="8441" max="8441" width="22.44140625" style="5" customWidth="1"/>
    <col min="8442" max="8442" width="10.5546875" style="5" customWidth="1"/>
    <col min="8443" max="8443" width="12.33203125" style="5" customWidth="1"/>
    <col min="8444" max="8444" width="9.33203125" style="5" customWidth="1"/>
    <col min="8445" max="8445" width="12.6640625" style="5" customWidth="1"/>
    <col min="8446" max="8446" width="13.5546875" style="5" customWidth="1"/>
    <col min="8447" max="8696" width="8.109375" style="5"/>
    <col min="8697" max="8697" width="22.44140625" style="5" customWidth="1"/>
    <col min="8698" max="8698" width="10.5546875" style="5" customWidth="1"/>
    <col min="8699" max="8699" width="12.33203125" style="5" customWidth="1"/>
    <col min="8700" max="8700" width="9.33203125" style="5" customWidth="1"/>
    <col min="8701" max="8701" width="12.6640625" style="5" customWidth="1"/>
    <col min="8702" max="8702" width="13.5546875" style="5" customWidth="1"/>
    <col min="8703" max="8952" width="8.109375" style="5"/>
    <col min="8953" max="8953" width="22.44140625" style="5" customWidth="1"/>
    <col min="8954" max="8954" width="10.5546875" style="5" customWidth="1"/>
    <col min="8955" max="8955" width="12.33203125" style="5" customWidth="1"/>
    <col min="8956" max="8956" width="9.33203125" style="5" customWidth="1"/>
    <col min="8957" max="8957" width="12.6640625" style="5" customWidth="1"/>
    <col min="8958" max="8958" width="13.5546875" style="5" customWidth="1"/>
    <col min="8959" max="9208" width="8.109375" style="5"/>
    <col min="9209" max="9209" width="22.44140625" style="5" customWidth="1"/>
    <col min="9210" max="9210" width="10.5546875" style="5" customWidth="1"/>
    <col min="9211" max="9211" width="12.33203125" style="5" customWidth="1"/>
    <col min="9212" max="9212" width="9.33203125" style="5" customWidth="1"/>
    <col min="9213" max="9213" width="12.6640625" style="5" customWidth="1"/>
    <col min="9214" max="9214" width="13.5546875" style="5" customWidth="1"/>
    <col min="9215" max="9464" width="8.109375" style="5"/>
    <col min="9465" max="9465" width="22.44140625" style="5" customWidth="1"/>
    <col min="9466" max="9466" width="10.5546875" style="5" customWidth="1"/>
    <col min="9467" max="9467" width="12.33203125" style="5" customWidth="1"/>
    <col min="9468" max="9468" width="9.33203125" style="5" customWidth="1"/>
    <col min="9469" max="9469" width="12.6640625" style="5" customWidth="1"/>
    <col min="9470" max="9470" width="13.5546875" style="5" customWidth="1"/>
    <col min="9471" max="9720" width="8.109375" style="5"/>
    <col min="9721" max="9721" width="22.44140625" style="5" customWidth="1"/>
    <col min="9722" max="9722" width="10.5546875" style="5" customWidth="1"/>
    <col min="9723" max="9723" width="12.33203125" style="5" customWidth="1"/>
    <col min="9724" max="9724" width="9.33203125" style="5" customWidth="1"/>
    <col min="9725" max="9725" width="12.6640625" style="5" customWidth="1"/>
    <col min="9726" max="9726" width="13.5546875" style="5" customWidth="1"/>
    <col min="9727" max="9976" width="8.109375" style="5"/>
    <col min="9977" max="9977" width="22.44140625" style="5" customWidth="1"/>
    <col min="9978" max="9978" width="10.5546875" style="5" customWidth="1"/>
    <col min="9979" max="9979" width="12.33203125" style="5" customWidth="1"/>
    <col min="9980" max="9980" width="9.33203125" style="5" customWidth="1"/>
    <col min="9981" max="9981" width="12.6640625" style="5" customWidth="1"/>
    <col min="9982" max="9982" width="13.5546875" style="5" customWidth="1"/>
    <col min="9983" max="10232" width="8.109375" style="5"/>
    <col min="10233" max="10233" width="22.44140625" style="5" customWidth="1"/>
    <col min="10234" max="10234" width="10.5546875" style="5" customWidth="1"/>
    <col min="10235" max="10235" width="12.33203125" style="5" customWidth="1"/>
    <col min="10236" max="10236" width="9.33203125" style="5" customWidth="1"/>
    <col min="10237" max="10237" width="12.6640625" style="5" customWidth="1"/>
    <col min="10238" max="10238" width="13.5546875" style="5" customWidth="1"/>
    <col min="10239" max="10488" width="8.109375" style="5"/>
    <col min="10489" max="10489" width="22.44140625" style="5" customWidth="1"/>
    <col min="10490" max="10490" width="10.5546875" style="5" customWidth="1"/>
    <col min="10491" max="10491" width="12.33203125" style="5" customWidth="1"/>
    <col min="10492" max="10492" width="9.33203125" style="5" customWidth="1"/>
    <col min="10493" max="10493" width="12.6640625" style="5" customWidth="1"/>
    <col min="10494" max="10494" width="13.5546875" style="5" customWidth="1"/>
    <col min="10495" max="10744" width="8.109375" style="5"/>
    <col min="10745" max="10745" width="22.44140625" style="5" customWidth="1"/>
    <col min="10746" max="10746" width="10.5546875" style="5" customWidth="1"/>
    <col min="10747" max="10747" width="12.33203125" style="5" customWidth="1"/>
    <col min="10748" max="10748" width="9.33203125" style="5" customWidth="1"/>
    <col min="10749" max="10749" width="12.6640625" style="5" customWidth="1"/>
    <col min="10750" max="10750" width="13.5546875" style="5" customWidth="1"/>
    <col min="10751" max="11000" width="8.109375" style="5"/>
    <col min="11001" max="11001" width="22.44140625" style="5" customWidth="1"/>
    <col min="11002" max="11002" width="10.5546875" style="5" customWidth="1"/>
    <col min="11003" max="11003" width="12.33203125" style="5" customWidth="1"/>
    <col min="11004" max="11004" width="9.33203125" style="5" customWidth="1"/>
    <col min="11005" max="11005" width="12.6640625" style="5" customWidth="1"/>
    <col min="11006" max="11006" width="13.5546875" style="5" customWidth="1"/>
    <col min="11007" max="11256" width="8.109375" style="5"/>
    <col min="11257" max="11257" width="22.44140625" style="5" customWidth="1"/>
    <col min="11258" max="11258" width="10.5546875" style="5" customWidth="1"/>
    <col min="11259" max="11259" width="12.33203125" style="5" customWidth="1"/>
    <col min="11260" max="11260" width="9.33203125" style="5" customWidth="1"/>
    <col min="11261" max="11261" width="12.6640625" style="5" customWidth="1"/>
    <col min="11262" max="11262" width="13.5546875" style="5" customWidth="1"/>
    <col min="11263" max="11512" width="8.109375" style="5"/>
    <col min="11513" max="11513" width="22.44140625" style="5" customWidth="1"/>
    <col min="11514" max="11514" width="10.5546875" style="5" customWidth="1"/>
    <col min="11515" max="11515" width="12.33203125" style="5" customWidth="1"/>
    <col min="11516" max="11516" width="9.33203125" style="5" customWidth="1"/>
    <col min="11517" max="11517" width="12.6640625" style="5" customWidth="1"/>
    <col min="11518" max="11518" width="13.5546875" style="5" customWidth="1"/>
    <col min="11519" max="11768" width="8.109375" style="5"/>
    <col min="11769" max="11769" width="22.44140625" style="5" customWidth="1"/>
    <col min="11770" max="11770" width="10.5546875" style="5" customWidth="1"/>
    <col min="11771" max="11771" width="12.33203125" style="5" customWidth="1"/>
    <col min="11772" max="11772" width="9.33203125" style="5" customWidth="1"/>
    <col min="11773" max="11773" width="12.6640625" style="5" customWidth="1"/>
    <col min="11774" max="11774" width="13.5546875" style="5" customWidth="1"/>
    <col min="11775" max="12024" width="8.109375" style="5"/>
    <col min="12025" max="12025" width="22.44140625" style="5" customWidth="1"/>
    <col min="12026" max="12026" width="10.5546875" style="5" customWidth="1"/>
    <col min="12027" max="12027" width="12.33203125" style="5" customWidth="1"/>
    <col min="12028" max="12028" width="9.33203125" style="5" customWidth="1"/>
    <col min="12029" max="12029" width="12.6640625" style="5" customWidth="1"/>
    <col min="12030" max="12030" width="13.5546875" style="5" customWidth="1"/>
    <col min="12031" max="12280" width="8.109375" style="5"/>
    <col min="12281" max="12281" width="22.44140625" style="5" customWidth="1"/>
    <col min="12282" max="12282" width="10.5546875" style="5" customWidth="1"/>
    <col min="12283" max="12283" width="12.33203125" style="5" customWidth="1"/>
    <col min="12284" max="12284" width="9.33203125" style="5" customWidth="1"/>
    <col min="12285" max="12285" width="12.6640625" style="5" customWidth="1"/>
    <col min="12286" max="12286" width="13.5546875" style="5" customWidth="1"/>
    <col min="12287" max="12536" width="8.109375" style="5"/>
    <col min="12537" max="12537" width="22.44140625" style="5" customWidth="1"/>
    <col min="12538" max="12538" width="10.5546875" style="5" customWidth="1"/>
    <col min="12539" max="12539" width="12.33203125" style="5" customWidth="1"/>
    <col min="12540" max="12540" width="9.33203125" style="5" customWidth="1"/>
    <col min="12541" max="12541" width="12.6640625" style="5" customWidth="1"/>
    <col min="12542" max="12542" width="13.5546875" style="5" customWidth="1"/>
    <col min="12543" max="12792" width="8.109375" style="5"/>
    <col min="12793" max="12793" width="22.44140625" style="5" customWidth="1"/>
    <col min="12794" max="12794" width="10.5546875" style="5" customWidth="1"/>
    <col min="12795" max="12795" width="12.33203125" style="5" customWidth="1"/>
    <col min="12796" max="12796" width="9.33203125" style="5" customWidth="1"/>
    <col min="12797" max="12797" width="12.6640625" style="5" customWidth="1"/>
    <col min="12798" max="12798" width="13.5546875" style="5" customWidth="1"/>
    <col min="12799" max="13048" width="8.109375" style="5"/>
    <col min="13049" max="13049" width="22.44140625" style="5" customWidth="1"/>
    <col min="13050" max="13050" width="10.5546875" style="5" customWidth="1"/>
    <col min="13051" max="13051" width="12.33203125" style="5" customWidth="1"/>
    <col min="13052" max="13052" width="9.33203125" style="5" customWidth="1"/>
    <col min="13053" max="13053" width="12.6640625" style="5" customWidth="1"/>
    <col min="13054" max="13054" width="13.5546875" style="5" customWidth="1"/>
    <col min="13055" max="13304" width="8.109375" style="5"/>
    <col min="13305" max="13305" width="22.44140625" style="5" customWidth="1"/>
    <col min="13306" max="13306" width="10.5546875" style="5" customWidth="1"/>
    <col min="13307" max="13307" width="12.33203125" style="5" customWidth="1"/>
    <col min="13308" max="13308" width="9.33203125" style="5" customWidth="1"/>
    <col min="13309" max="13309" width="12.6640625" style="5" customWidth="1"/>
    <col min="13310" max="13310" width="13.5546875" style="5" customWidth="1"/>
    <col min="13311" max="13560" width="8.109375" style="5"/>
    <col min="13561" max="13561" width="22.44140625" style="5" customWidth="1"/>
    <col min="13562" max="13562" width="10.5546875" style="5" customWidth="1"/>
    <col min="13563" max="13563" width="12.33203125" style="5" customWidth="1"/>
    <col min="13564" max="13564" width="9.33203125" style="5" customWidth="1"/>
    <col min="13565" max="13565" width="12.6640625" style="5" customWidth="1"/>
    <col min="13566" max="13566" width="13.5546875" style="5" customWidth="1"/>
    <col min="13567" max="13816" width="8.109375" style="5"/>
    <col min="13817" max="13817" width="22.44140625" style="5" customWidth="1"/>
    <col min="13818" max="13818" width="10.5546875" style="5" customWidth="1"/>
    <col min="13819" max="13819" width="12.33203125" style="5" customWidth="1"/>
    <col min="13820" max="13820" width="9.33203125" style="5" customWidth="1"/>
    <col min="13821" max="13821" width="12.6640625" style="5" customWidth="1"/>
    <col min="13822" max="13822" width="13.5546875" style="5" customWidth="1"/>
    <col min="13823" max="14072" width="8.109375" style="5"/>
    <col min="14073" max="14073" width="22.44140625" style="5" customWidth="1"/>
    <col min="14074" max="14074" width="10.5546875" style="5" customWidth="1"/>
    <col min="14075" max="14075" width="12.33203125" style="5" customWidth="1"/>
    <col min="14076" max="14076" width="9.33203125" style="5" customWidth="1"/>
    <col min="14077" max="14077" width="12.6640625" style="5" customWidth="1"/>
    <col min="14078" max="14078" width="13.5546875" style="5" customWidth="1"/>
    <col min="14079" max="14328" width="8.109375" style="5"/>
    <col min="14329" max="14329" width="22.44140625" style="5" customWidth="1"/>
    <col min="14330" max="14330" width="10.5546875" style="5" customWidth="1"/>
    <col min="14331" max="14331" width="12.33203125" style="5" customWidth="1"/>
    <col min="14332" max="14332" width="9.33203125" style="5" customWidth="1"/>
    <col min="14333" max="14333" width="12.6640625" style="5" customWidth="1"/>
    <col min="14334" max="14334" width="13.5546875" style="5" customWidth="1"/>
    <col min="14335" max="14584" width="8.109375" style="5"/>
    <col min="14585" max="14585" width="22.44140625" style="5" customWidth="1"/>
    <col min="14586" max="14586" width="10.5546875" style="5" customWidth="1"/>
    <col min="14587" max="14587" width="12.33203125" style="5" customWidth="1"/>
    <col min="14588" max="14588" width="9.33203125" style="5" customWidth="1"/>
    <col min="14589" max="14589" width="12.6640625" style="5" customWidth="1"/>
    <col min="14590" max="14590" width="13.5546875" style="5" customWidth="1"/>
    <col min="14591" max="14840" width="8.109375" style="5"/>
    <col min="14841" max="14841" width="22.44140625" style="5" customWidth="1"/>
    <col min="14842" max="14842" width="10.5546875" style="5" customWidth="1"/>
    <col min="14843" max="14843" width="12.33203125" style="5" customWidth="1"/>
    <col min="14844" max="14844" width="9.33203125" style="5" customWidth="1"/>
    <col min="14845" max="14845" width="12.6640625" style="5" customWidth="1"/>
    <col min="14846" max="14846" width="13.5546875" style="5" customWidth="1"/>
    <col min="14847" max="15096" width="8.109375" style="5"/>
    <col min="15097" max="15097" width="22.44140625" style="5" customWidth="1"/>
    <col min="15098" max="15098" width="10.5546875" style="5" customWidth="1"/>
    <col min="15099" max="15099" width="12.33203125" style="5" customWidth="1"/>
    <col min="15100" max="15100" width="9.33203125" style="5" customWidth="1"/>
    <col min="15101" max="15101" width="12.6640625" style="5" customWidth="1"/>
    <col min="15102" max="15102" width="13.5546875" style="5" customWidth="1"/>
    <col min="15103" max="15352" width="8.109375" style="5"/>
    <col min="15353" max="15353" width="22.44140625" style="5" customWidth="1"/>
    <col min="15354" max="15354" width="10.5546875" style="5" customWidth="1"/>
    <col min="15355" max="15355" width="12.33203125" style="5" customWidth="1"/>
    <col min="15356" max="15356" width="9.33203125" style="5" customWidth="1"/>
    <col min="15357" max="15357" width="12.6640625" style="5" customWidth="1"/>
    <col min="15358" max="15358" width="13.5546875" style="5" customWidth="1"/>
    <col min="15359" max="15608" width="8.109375" style="5"/>
    <col min="15609" max="15609" width="22.44140625" style="5" customWidth="1"/>
    <col min="15610" max="15610" width="10.5546875" style="5" customWidth="1"/>
    <col min="15611" max="15611" width="12.33203125" style="5" customWidth="1"/>
    <col min="15612" max="15612" width="9.33203125" style="5" customWidth="1"/>
    <col min="15613" max="15613" width="12.6640625" style="5" customWidth="1"/>
    <col min="15614" max="15614" width="13.5546875" style="5" customWidth="1"/>
    <col min="15615" max="15864" width="8.109375" style="5"/>
    <col min="15865" max="15865" width="22.44140625" style="5" customWidth="1"/>
    <col min="15866" max="15866" width="10.5546875" style="5" customWidth="1"/>
    <col min="15867" max="15867" width="12.33203125" style="5" customWidth="1"/>
    <col min="15868" max="15868" width="9.33203125" style="5" customWidth="1"/>
    <col min="15869" max="15869" width="12.6640625" style="5" customWidth="1"/>
    <col min="15870" max="15870" width="13.5546875" style="5" customWidth="1"/>
    <col min="15871" max="16120" width="8.109375" style="5"/>
    <col min="16121" max="16121" width="22.44140625" style="5" customWidth="1"/>
    <col min="16122" max="16122" width="10.5546875" style="5" customWidth="1"/>
    <col min="16123" max="16123" width="12.33203125" style="5" customWidth="1"/>
    <col min="16124" max="16124" width="9.33203125" style="5" customWidth="1"/>
    <col min="16125" max="16125" width="12.6640625" style="5" customWidth="1"/>
    <col min="16126" max="16126" width="13.5546875" style="5" customWidth="1"/>
    <col min="16127" max="16384" width="8.109375" style="5"/>
  </cols>
  <sheetData>
    <row r="1" spans="1:6" ht="66.45" customHeight="1" x14ac:dyDescent="0.3"/>
    <row r="2" spans="1:6" ht="62.85" customHeight="1" x14ac:dyDescent="0.3">
      <c r="A2" s="2" t="s">
        <v>7</v>
      </c>
      <c r="B2" s="3" t="s">
        <v>8</v>
      </c>
      <c r="C2" s="3" t="s">
        <v>9</v>
      </c>
      <c r="D2" s="3" t="s">
        <v>10</v>
      </c>
      <c r="E2" s="4" t="s">
        <v>63</v>
      </c>
      <c r="F2" s="4" t="s">
        <v>11</v>
      </c>
    </row>
    <row r="3" spans="1:6" ht="68.75" customHeight="1" x14ac:dyDescent="0.3">
      <c r="A3" s="59" t="s">
        <v>64</v>
      </c>
      <c r="B3" s="60"/>
      <c r="C3" s="60"/>
      <c r="D3" s="60"/>
      <c r="E3" s="60"/>
      <c r="F3" s="61"/>
    </row>
    <row r="4" spans="1:6" ht="15.05" customHeight="1" x14ac:dyDescent="0.3">
      <c r="A4" s="56" t="s">
        <v>12</v>
      </c>
      <c r="B4" s="57"/>
      <c r="C4" s="57"/>
      <c r="D4" s="57"/>
      <c r="E4" s="57"/>
      <c r="F4" s="58"/>
    </row>
    <row r="5" spans="1:6" ht="39.950000000000003" customHeight="1" x14ac:dyDescent="0.3">
      <c r="A5" s="6" t="s">
        <v>65</v>
      </c>
      <c r="B5" s="7" t="s">
        <v>13</v>
      </c>
      <c r="C5" s="64" t="s">
        <v>14</v>
      </c>
      <c r="D5" s="8">
        <v>1</v>
      </c>
      <c r="E5" s="42"/>
      <c r="F5" s="43"/>
    </row>
    <row r="6" spans="1:6" ht="39.950000000000003" customHeight="1" x14ac:dyDescent="0.3">
      <c r="A6" s="6" t="s">
        <v>66</v>
      </c>
      <c r="B6" s="7" t="s">
        <v>15</v>
      </c>
      <c r="C6" s="65"/>
      <c r="D6" s="7">
        <v>1</v>
      </c>
      <c r="E6" s="44"/>
      <c r="F6" s="44"/>
    </row>
    <row r="7" spans="1:6" ht="39.950000000000003" customHeight="1" x14ac:dyDescent="0.3">
      <c r="A7" s="6" t="s">
        <v>67</v>
      </c>
      <c r="B7" s="7" t="s">
        <v>16</v>
      </c>
      <c r="C7" s="65"/>
      <c r="D7" s="7">
        <v>1</v>
      </c>
      <c r="E7" s="44"/>
      <c r="F7" s="44"/>
    </row>
    <row r="8" spans="1:6" ht="39.950000000000003" customHeight="1" x14ac:dyDescent="0.3">
      <c r="A8" s="6" t="s">
        <v>68</v>
      </c>
      <c r="B8" s="7">
        <v>51055</v>
      </c>
      <c r="C8" s="65"/>
      <c r="D8" s="7">
        <v>1</v>
      </c>
      <c r="E8" s="44"/>
      <c r="F8" s="44"/>
    </row>
    <row r="9" spans="1:6" ht="39.950000000000003" customHeight="1" x14ac:dyDescent="0.3">
      <c r="A9" s="6" t="s">
        <v>69</v>
      </c>
      <c r="B9" s="7">
        <v>48902</v>
      </c>
      <c r="C9" s="65"/>
      <c r="D9" s="7">
        <v>1</v>
      </c>
      <c r="E9" s="44"/>
      <c r="F9" s="44"/>
    </row>
    <row r="10" spans="1:6" ht="39.950000000000003" customHeight="1" x14ac:dyDescent="0.3">
      <c r="A10" s="6" t="s">
        <v>70</v>
      </c>
      <c r="B10" s="7">
        <v>48898</v>
      </c>
      <c r="C10" s="65"/>
      <c r="D10" s="7">
        <v>1</v>
      </c>
      <c r="E10" s="44"/>
      <c r="F10" s="44"/>
    </row>
    <row r="11" spans="1:6" ht="39.950000000000003" customHeight="1" x14ac:dyDescent="0.3">
      <c r="A11" s="6" t="s">
        <v>70</v>
      </c>
      <c r="B11" s="7">
        <v>48899</v>
      </c>
      <c r="C11" s="65"/>
      <c r="D11" s="7">
        <v>1</v>
      </c>
      <c r="E11" s="44"/>
      <c r="F11" s="44"/>
    </row>
    <row r="12" spans="1:6" ht="39.950000000000003" customHeight="1" x14ac:dyDescent="0.3">
      <c r="A12" s="6" t="s">
        <v>17</v>
      </c>
      <c r="B12" s="7">
        <v>47942</v>
      </c>
      <c r="C12" s="65"/>
      <c r="D12" s="7">
        <v>1</v>
      </c>
      <c r="E12" s="44"/>
      <c r="F12" s="44"/>
    </row>
    <row r="13" spans="1:6" ht="39.950000000000003" customHeight="1" x14ac:dyDescent="0.3">
      <c r="A13" s="6" t="s">
        <v>109</v>
      </c>
      <c r="B13" s="7">
        <v>51163</v>
      </c>
      <c r="C13" s="66"/>
      <c r="D13" s="7">
        <v>1</v>
      </c>
      <c r="E13" s="44"/>
      <c r="F13" s="44"/>
    </row>
    <row r="14" spans="1:6" ht="15.05" customHeight="1" x14ac:dyDescent="0.3">
      <c r="A14" s="56" t="s">
        <v>18</v>
      </c>
      <c r="B14" s="57"/>
      <c r="C14" s="57"/>
      <c r="D14" s="57"/>
      <c r="E14" s="57"/>
      <c r="F14" s="58"/>
    </row>
    <row r="15" spans="1:6" s="9" customFormat="1" ht="39.950000000000003" customHeight="1" x14ac:dyDescent="0.2">
      <c r="A15" s="6" t="s">
        <v>71</v>
      </c>
      <c r="B15" s="8">
        <v>53386</v>
      </c>
      <c r="C15" s="64" t="s">
        <v>19</v>
      </c>
      <c r="D15" s="8">
        <v>1</v>
      </c>
      <c r="E15" s="42"/>
      <c r="F15" s="43"/>
    </row>
    <row r="16" spans="1:6" s="9" customFormat="1" ht="29.95" customHeight="1" x14ac:dyDescent="0.2">
      <c r="A16" s="6" t="s">
        <v>72</v>
      </c>
      <c r="B16" s="7">
        <v>48727</v>
      </c>
      <c r="C16" s="65"/>
      <c r="D16" s="7">
        <v>1</v>
      </c>
      <c r="E16" s="44"/>
      <c r="F16" s="44"/>
    </row>
    <row r="17" spans="1:6" s="9" customFormat="1" ht="29.95" customHeight="1" x14ac:dyDescent="0.2">
      <c r="A17" s="6" t="s">
        <v>20</v>
      </c>
      <c r="B17" s="7" t="s">
        <v>21</v>
      </c>
      <c r="C17" s="65"/>
      <c r="D17" s="7">
        <v>1</v>
      </c>
      <c r="E17" s="44"/>
      <c r="F17" s="44"/>
    </row>
    <row r="18" spans="1:6" s="9" customFormat="1" ht="29.95" customHeight="1" x14ac:dyDescent="0.2">
      <c r="A18" s="6" t="s">
        <v>73</v>
      </c>
      <c r="B18" s="7">
        <v>51052</v>
      </c>
      <c r="C18" s="65"/>
      <c r="D18" s="7">
        <v>1</v>
      </c>
      <c r="E18" s="44"/>
      <c r="F18" s="44"/>
    </row>
    <row r="19" spans="1:6" s="9" customFormat="1" ht="29.95" customHeight="1" x14ac:dyDescent="0.2">
      <c r="A19" s="6" t="s">
        <v>74</v>
      </c>
      <c r="B19" s="7">
        <v>51053</v>
      </c>
      <c r="C19" s="65"/>
      <c r="D19" s="7">
        <v>1</v>
      </c>
      <c r="E19" s="44"/>
      <c r="F19" s="44"/>
    </row>
    <row r="20" spans="1:6" s="9" customFormat="1" ht="29.95" customHeight="1" x14ac:dyDescent="0.2">
      <c r="A20" s="6" t="s">
        <v>22</v>
      </c>
      <c r="B20" s="7">
        <v>51054</v>
      </c>
      <c r="C20" s="65"/>
      <c r="D20" s="7">
        <v>1</v>
      </c>
      <c r="E20" s="44"/>
      <c r="F20" s="44"/>
    </row>
    <row r="21" spans="1:6" s="9" customFormat="1" ht="29.95" customHeight="1" x14ac:dyDescent="0.2">
      <c r="A21" s="6" t="s">
        <v>23</v>
      </c>
      <c r="B21" s="7">
        <v>51182</v>
      </c>
      <c r="C21" s="65"/>
      <c r="D21" s="7">
        <v>1</v>
      </c>
      <c r="E21" s="44"/>
      <c r="F21" s="44"/>
    </row>
    <row r="22" spans="1:6" s="9" customFormat="1" ht="29.95" customHeight="1" x14ac:dyDescent="0.2">
      <c r="A22" s="6" t="s">
        <v>110</v>
      </c>
      <c r="B22" s="7">
        <v>51161</v>
      </c>
      <c r="C22" s="66"/>
      <c r="D22" s="7">
        <v>1</v>
      </c>
      <c r="E22" s="44"/>
      <c r="F22" s="44"/>
    </row>
    <row r="23" spans="1:6" ht="17.2" customHeight="1" x14ac:dyDescent="0.3">
      <c r="A23" s="56" t="s">
        <v>24</v>
      </c>
      <c r="B23" s="57"/>
      <c r="C23" s="57"/>
      <c r="D23" s="57"/>
      <c r="E23" s="57"/>
      <c r="F23" s="58"/>
    </row>
    <row r="24" spans="1:6" s="9" customFormat="1" ht="43.2" customHeight="1" x14ac:dyDescent="0.2">
      <c r="A24" s="6" t="s">
        <v>75</v>
      </c>
      <c r="B24" s="7">
        <v>51012</v>
      </c>
      <c r="C24" s="64" t="s">
        <v>25</v>
      </c>
      <c r="D24" s="8">
        <v>1</v>
      </c>
      <c r="E24" s="42"/>
      <c r="F24" s="43"/>
    </row>
    <row r="25" spans="1:6" s="9" customFormat="1" ht="29.95" customHeight="1" x14ac:dyDescent="0.2">
      <c r="A25" s="6" t="s">
        <v>76</v>
      </c>
      <c r="B25" s="7">
        <v>62268</v>
      </c>
      <c r="C25" s="65"/>
      <c r="D25" s="8">
        <v>1</v>
      </c>
      <c r="E25" s="42"/>
      <c r="F25" s="44"/>
    </row>
    <row r="26" spans="1:6" s="9" customFormat="1" ht="55" customHeight="1" x14ac:dyDescent="0.2">
      <c r="A26" s="6" t="s">
        <v>77</v>
      </c>
      <c r="B26" s="7">
        <v>51181</v>
      </c>
      <c r="C26" s="65"/>
      <c r="D26" s="8">
        <v>1</v>
      </c>
      <c r="E26" s="42"/>
      <c r="F26" s="44"/>
    </row>
    <row r="27" spans="1:6" s="9" customFormat="1" ht="29.95" customHeight="1" x14ac:dyDescent="0.2">
      <c r="A27" s="6" t="s">
        <v>26</v>
      </c>
      <c r="B27" s="7">
        <v>20865</v>
      </c>
      <c r="C27" s="65"/>
      <c r="D27" s="7">
        <v>1</v>
      </c>
      <c r="E27" s="44"/>
      <c r="F27" s="44"/>
    </row>
    <row r="28" spans="1:6" s="9" customFormat="1" ht="29.95" customHeight="1" x14ac:dyDescent="0.2">
      <c r="A28" s="6" t="s">
        <v>78</v>
      </c>
      <c r="B28" s="7">
        <v>51050</v>
      </c>
      <c r="C28" s="65"/>
      <c r="D28" s="7">
        <v>1</v>
      </c>
      <c r="E28" s="44"/>
      <c r="F28" s="44"/>
    </row>
    <row r="29" spans="1:6" s="9" customFormat="1" ht="29.95" customHeight="1" x14ac:dyDescent="0.2">
      <c r="A29" s="6" t="s">
        <v>78</v>
      </c>
      <c r="B29" s="7">
        <v>51051</v>
      </c>
      <c r="C29" s="65"/>
      <c r="D29" s="7">
        <v>1</v>
      </c>
      <c r="E29" s="44"/>
      <c r="F29" s="44"/>
    </row>
    <row r="30" spans="1:6" s="9" customFormat="1" ht="29.95" customHeight="1" x14ac:dyDescent="0.2">
      <c r="A30" s="6" t="s">
        <v>79</v>
      </c>
      <c r="B30" s="7">
        <v>51180</v>
      </c>
      <c r="C30" s="65"/>
      <c r="D30" s="7">
        <v>1</v>
      </c>
      <c r="E30" s="44"/>
      <c r="F30" s="44"/>
    </row>
    <row r="31" spans="1:6" s="9" customFormat="1" ht="41.25" customHeight="1" x14ac:dyDescent="0.2">
      <c r="A31" s="6" t="s">
        <v>111</v>
      </c>
      <c r="B31" s="7">
        <v>51160</v>
      </c>
      <c r="C31" s="65"/>
      <c r="D31" s="7">
        <v>1</v>
      </c>
      <c r="E31" s="44"/>
      <c r="F31" s="44"/>
    </row>
    <row r="32" spans="1:6" s="9" customFormat="1" ht="29.95" customHeight="1" x14ac:dyDescent="0.2">
      <c r="A32" s="6" t="s">
        <v>80</v>
      </c>
      <c r="B32" s="7">
        <v>51044</v>
      </c>
      <c r="C32" s="66"/>
      <c r="D32" s="7">
        <v>1</v>
      </c>
      <c r="E32" s="44"/>
      <c r="F32" s="44"/>
    </row>
    <row r="33" spans="1:6" ht="17.2" customHeight="1" x14ac:dyDescent="0.3">
      <c r="A33" s="56" t="s">
        <v>27</v>
      </c>
      <c r="B33" s="57"/>
      <c r="C33" s="57"/>
      <c r="D33" s="57"/>
      <c r="E33" s="57"/>
      <c r="F33" s="58"/>
    </row>
    <row r="34" spans="1:6" s="9" customFormat="1" ht="39.950000000000003" customHeight="1" x14ac:dyDescent="0.2">
      <c r="A34" s="6" t="s">
        <v>28</v>
      </c>
      <c r="B34" s="7">
        <v>55655</v>
      </c>
      <c r="C34" s="65"/>
      <c r="D34" s="7">
        <v>1</v>
      </c>
      <c r="E34" s="44"/>
      <c r="F34" s="44"/>
    </row>
    <row r="35" spans="1:6" s="9" customFormat="1" ht="39.950000000000003" customHeight="1" x14ac:dyDescent="0.2">
      <c r="A35" s="6" t="s">
        <v>29</v>
      </c>
      <c r="B35" s="7">
        <v>47363</v>
      </c>
      <c r="C35" s="65"/>
      <c r="D35" s="7">
        <v>1</v>
      </c>
      <c r="E35" s="44"/>
      <c r="F35" s="44"/>
    </row>
    <row r="36" spans="1:6" s="9" customFormat="1" ht="39.950000000000003" customHeight="1" x14ac:dyDescent="0.2">
      <c r="A36" s="6" t="s">
        <v>30</v>
      </c>
      <c r="B36" s="7">
        <v>56204</v>
      </c>
      <c r="C36" s="65"/>
      <c r="D36" s="7">
        <v>1</v>
      </c>
      <c r="E36" s="44"/>
      <c r="F36" s="44"/>
    </row>
    <row r="37" spans="1:6" s="9" customFormat="1" ht="39.950000000000003" customHeight="1" x14ac:dyDescent="0.2">
      <c r="A37" s="6" t="s">
        <v>112</v>
      </c>
      <c r="B37" s="7">
        <v>51138</v>
      </c>
      <c r="C37" s="65"/>
      <c r="D37" s="7">
        <v>1</v>
      </c>
      <c r="E37" s="44"/>
      <c r="F37" s="44"/>
    </row>
    <row r="38" spans="1:6" s="9" customFormat="1" ht="39.950000000000003" customHeight="1" x14ac:dyDescent="0.2">
      <c r="A38" s="6" t="s">
        <v>31</v>
      </c>
      <c r="B38" s="7">
        <v>56396</v>
      </c>
      <c r="C38" s="66"/>
      <c r="D38" s="7">
        <v>1</v>
      </c>
      <c r="E38" s="44"/>
      <c r="F38" s="44"/>
    </row>
    <row r="39" spans="1:6" ht="17.2" customHeight="1" x14ac:dyDescent="0.3">
      <c r="A39" s="56" t="s">
        <v>32</v>
      </c>
      <c r="B39" s="57"/>
      <c r="C39" s="57"/>
      <c r="D39" s="57"/>
      <c r="E39" s="57"/>
      <c r="F39" s="58"/>
    </row>
    <row r="40" spans="1:6" s="9" customFormat="1" ht="29.95" customHeight="1" x14ac:dyDescent="0.2">
      <c r="A40" s="10" t="s">
        <v>62</v>
      </c>
      <c r="B40" s="7">
        <v>50960</v>
      </c>
      <c r="C40" s="64" t="s">
        <v>33</v>
      </c>
      <c r="D40" s="7">
        <v>1</v>
      </c>
      <c r="E40" s="45"/>
      <c r="F40" s="45"/>
    </row>
    <row r="41" spans="1:6" s="9" customFormat="1" ht="33.4" customHeight="1" x14ac:dyDescent="0.2">
      <c r="A41" s="10" t="s">
        <v>81</v>
      </c>
      <c r="B41" s="7">
        <v>51015</v>
      </c>
      <c r="C41" s="65"/>
      <c r="D41" s="7">
        <v>1</v>
      </c>
      <c r="E41" s="45"/>
      <c r="F41" s="45"/>
    </row>
    <row r="42" spans="1:6" s="9" customFormat="1" ht="29.95" customHeight="1" x14ac:dyDescent="0.2">
      <c r="A42" s="10" t="s">
        <v>34</v>
      </c>
      <c r="B42" s="7" t="s">
        <v>35</v>
      </c>
      <c r="C42" s="65"/>
      <c r="D42" s="7">
        <v>1</v>
      </c>
      <c r="E42" s="45"/>
      <c r="F42" s="45"/>
    </row>
    <row r="43" spans="1:6" s="9" customFormat="1" ht="29.95" customHeight="1" x14ac:dyDescent="0.2">
      <c r="A43" s="10" t="s">
        <v>82</v>
      </c>
      <c r="B43" s="7">
        <v>47937</v>
      </c>
      <c r="C43" s="65"/>
      <c r="D43" s="7">
        <v>1</v>
      </c>
      <c r="E43" s="45"/>
      <c r="F43" s="45"/>
    </row>
    <row r="44" spans="1:6" s="9" customFormat="1" ht="29.95" customHeight="1" x14ac:dyDescent="0.2">
      <c r="A44" s="10" t="s">
        <v>83</v>
      </c>
      <c r="B44" s="7">
        <v>51207</v>
      </c>
      <c r="C44" s="65"/>
      <c r="D44" s="7">
        <v>1</v>
      </c>
      <c r="E44" s="45"/>
      <c r="F44" s="45"/>
    </row>
    <row r="45" spans="1:6" s="9" customFormat="1" ht="29.95" customHeight="1" x14ac:dyDescent="0.2">
      <c r="A45" s="10" t="s">
        <v>84</v>
      </c>
      <c r="B45" s="7">
        <v>51208</v>
      </c>
      <c r="C45" s="65"/>
      <c r="D45" s="7">
        <v>1</v>
      </c>
      <c r="E45" s="45"/>
      <c r="F45" s="45"/>
    </row>
    <row r="46" spans="1:6" s="9" customFormat="1" ht="29.95" customHeight="1" x14ac:dyDescent="0.2">
      <c r="A46" s="10" t="s">
        <v>36</v>
      </c>
      <c r="B46" s="7" t="s">
        <v>35</v>
      </c>
      <c r="C46" s="65"/>
      <c r="D46" s="7">
        <v>1</v>
      </c>
      <c r="E46" s="45"/>
      <c r="F46" s="45"/>
    </row>
    <row r="47" spans="1:6" s="9" customFormat="1" ht="41.25" customHeight="1" x14ac:dyDescent="0.2">
      <c r="A47" s="10" t="s">
        <v>85</v>
      </c>
      <c r="B47" s="7">
        <v>48242</v>
      </c>
      <c r="C47" s="65"/>
      <c r="D47" s="7">
        <v>1</v>
      </c>
      <c r="E47" s="45"/>
      <c r="F47" s="45"/>
    </row>
    <row r="48" spans="1:6" s="9" customFormat="1" ht="38.15" customHeight="1" x14ac:dyDescent="0.2">
      <c r="A48" s="10" t="s">
        <v>86</v>
      </c>
      <c r="B48" s="7">
        <v>48244</v>
      </c>
      <c r="C48" s="65"/>
      <c r="D48" s="7">
        <v>1</v>
      </c>
      <c r="E48" s="45"/>
      <c r="F48" s="45"/>
    </row>
    <row r="49" spans="1:6" s="9" customFormat="1" ht="39.950000000000003" customHeight="1" x14ac:dyDescent="0.2">
      <c r="A49" s="10" t="s">
        <v>87</v>
      </c>
      <c r="B49" s="7">
        <v>48245</v>
      </c>
      <c r="C49" s="65"/>
      <c r="D49" s="7">
        <v>1</v>
      </c>
      <c r="E49" s="45"/>
      <c r="F49" s="45"/>
    </row>
    <row r="50" spans="1:6" s="9" customFormat="1" ht="29.95" customHeight="1" x14ac:dyDescent="0.2">
      <c r="A50" s="10" t="s">
        <v>37</v>
      </c>
      <c r="B50" s="7">
        <v>47939</v>
      </c>
      <c r="C50" s="65"/>
      <c r="D50" s="7">
        <v>1</v>
      </c>
      <c r="E50" s="45"/>
      <c r="F50" s="45"/>
    </row>
    <row r="51" spans="1:6" s="9" customFormat="1" ht="29.95" customHeight="1" x14ac:dyDescent="0.2">
      <c r="A51" s="10" t="s">
        <v>102</v>
      </c>
      <c r="B51" s="7">
        <v>23728</v>
      </c>
      <c r="C51" s="65"/>
      <c r="D51" s="7"/>
      <c r="E51" s="45"/>
      <c r="F51" s="45"/>
    </row>
    <row r="52" spans="1:6" s="9" customFormat="1" ht="29.95" customHeight="1" x14ac:dyDescent="0.2">
      <c r="A52" s="10" t="s">
        <v>103</v>
      </c>
      <c r="B52" s="7">
        <v>23727</v>
      </c>
      <c r="C52" s="65"/>
      <c r="D52" s="7">
        <v>1</v>
      </c>
      <c r="E52" s="45"/>
      <c r="F52" s="45"/>
    </row>
    <row r="53" spans="1:6" s="9" customFormat="1" ht="29.95" customHeight="1" x14ac:dyDescent="0.2">
      <c r="A53" s="10" t="s">
        <v>88</v>
      </c>
      <c r="B53" s="7">
        <v>47933</v>
      </c>
      <c r="C53" s="65"/>
      <c r="D53" s="7">
        <v>12</v>
      </c>
      <c r="E53" s="45"/>
      <c r="F53" s="45"/>
    </row>
    <row r="54" spans="1:6" s="9" customFormat="1" ht="40.75" customHeight="1" x14ac:dyDescent="0.2">
      <c r="A54" s="10" t="s">
        <v>89</v>
      </c>
      <c r="B54" s="7">
        <v>51135</v>
      </c>
      <c r="C54" s="65"/>
      <c r="D54" s="7">
        <v>1</v>
      </c>
      <c r="E54" s="45"/>
      <c r="F54" s="45"/>
    </row>
    <row r="55" spans="1:6" s="9" customFormat="1" ht="29.95" customHeight="1" x14ac:dyDescent="0.2">
      <c r="A55" s="10" t="s">
        <v>90</v>
      </c>
      <c r="B55" s="7">
        <v>51137</v>
      </c>
      <c r="C55" s="65"/>
      <c r="D55" s="7">
        <v>1</v>
      </c>
      <c r="E55" s="45"/>
      <c r="F55" s="45"/>
    </row>
    <row r="56" spans="1:6" s="9" customFormat="1" ht="29.95" customHeight="1" x14ac:dyDescent="0.2">
      <c r="A56" s="10" t="s">
        <v>38</v>
      </c>
      <c r="B56" s="7">
        <v>47934</v>
      </c>
      <c r="C56" s="65"/>
      <c r="D56" s="7">
        <v>1</v>
      </c>
      <c r="E56" s="45"/>
      <c r="F56" s="45"/>
    </row>
    <row r="57" spans="1:6" s="9" customFormat="1" ht="29.95" customHeight="1" x14ac:dyDescent="0.2">
      <c r="A57" s="10" t="s">
        <v>39</v>
      </c>
      <c r="B57" s="7">
        <v>47944</v>
      </c>
      <c r="C57" s="65"/>
      <c r="D57" s="7">
        <v>2</v>
      </c>
      <c r="E57" s="45"/>
      <c r="F57" s="45"/>
    </row>
    <row r="58" spans="1:6" s="9" customFormat="1" ht="29.95" customHeight="1" x14ac:dyDescent="0.2">
      <c r="A58" s="77" t="s">
        <v>40</v>
      </c>
      <c r="B58" s="7">
        <v>47930</v>
      </c>
      <c r="C58" s="65"/>
      <c r="D58" s="79">
        <v>2</v>
      </c>
      <c r="E58" s="45"/>
      <c r="F58" s="45"/>
    </row>
    <row r="59" spans="1:6" s="9" customFormat="1" ht="29.95" customHeight="1" x14ac:dyDescent="0.2">
      <c r="A59" s="78"/>
      <c r="B59" s="7">
        <v>47931</v>
      </c>
      <c r="C59" s="65"/>
      <c r="D59" s="80"/>
      <c r="E59" s="45"/>
      <c r="F59" s="45"/>
    </row>
    <row r="60" spans="1:6" s="9" customFormat="1" ht="41.9" customHeight="1" thickBot="1" x14ac:dyDescent="0.25">
      <c r="A60" s="24" t="s">
        <v>91</v>
      </c>
      <c r="B60" s="25" t="s">
        <v>41</v>
      </c>
      <c r="C60" s="65"/>
      <c r="D60" s="22">
        <v>12</v>
      </c>
      <c r="E60" s="46"/>
      <c r="F60" s="46"/>
    </row>
    <row r="61" spans="1:6" s="9" customFormat="1" ht="29.95" customHeight="1" x14ac:dyDescent="0.2">
      <c r="A61" s="11" t="s">
        <v>42</v>
      </c>
      <c r="B61" s="12">
        <v>47932</v>
      </c>
      <c r="C61" s="68" t="s">
        <v>43</v>
      </c>
      <c r="D61" s="12">
        <v>1</v>
      </c>
      <c r="E61" s="47"/>
      <c r="F61" s="48"/>
    </row>
    <row r="62" spans="1:6" s="9" customFormat="1" ht="29.95" customHeight="1" x14ac:dyDescent="0.2">
      <c r="A62" s="13" t="s">
        <v>44</v>
      </c>
      <c r="B62" s="7">
        <v>47935</v>
      </c>
      <c r="C62" s="69"/>
      <c r="D62" s="7">
        <v>1</v>
      </c>
      <c r="E62" s="44"/>
      <c r="F62" s="49"/>
    </row>
    <row r="63" spans="1:6" s="9" customFormat="1" ht="29.95" customHeight="1" x14ac:dyDescent="0.2">
      <c r="A63" s="13" t="s">
        <v>44</v>
      </c>
      <c r="B63" s="7">
        <v>47936</v>
      </c>
      <c r="C63" s="69"/>
      <c r="D63" s="7">
        <v>1</v>
      </c>
      <c r="E63" s="44"/>
      <c r="F63" s="49"/>
    </row>
    <row r="64" spans="1:6" s="9" customFormat="1" ht="29.95" customHeight="1" x14ac:dyDescent="0.2">
      <c r="A64" s="13" t="s">
        <v>45</v>
      </c>
      <c r="B64" s="7">
        <v>47940</v>
      </c>
      <c r="C64" s="69"/>
      <c r="D64" s="7"/>
      <c r="E64" s="44"/>
      <c r="F64" s="49"/>
    </row>
    <row r="65" spans="1:6" s="9" customFormat="1" ht="29.95" customHeight="1" thickBot="1" x14ac:dyDescent="0.25">
      <c r="A65" s="14" t="s">
        <v>46</v>
      </c>
      <c r="B65" s="15" t="s">
        <v>47</v>
      </c>
      <c r="C65" s="70"/>
      <c r="D65" s="15">
        <v>1</v>
      </c>
      <c r="E65" s="50"/>
      <c r="F65" s="51"/>
    </row>
    <row r="66" spans="1:6" ht="17.2" customHeight="1" x14ac:dyDescent="0.3">
      <c r="A66" s="71" t="s">
        <v>48</v>
      </c>
      <c r="B66" s="72"/>
      <c r="C66" s="72"/>
      <c r="D66" s="72"/>
      <c r="E66" s="72"/>
      <c r="F66" s="73"/>
    </row>
    <row r="67" spans="1:6" ht="39.450000000000003" customHeight="1" x14ac:dyDescent="0.3">
      <c r="A67" s="6" t="s">
        <v>92</v>
      </c>
      <c r="B67" s="23" t="s">
        <v>56</v>
      </c>
      <c r="C67" s="64" t="s">
        <v>50</v>
      </c>
      <c r="D67" s="21">
        <v>2</v>
      </c>
      <c r="E67" s="52"/>
      <c r="F67" s="43"/>
    </row>
    <row r="68" spans="1:6" s="9" customFormat="1" ht="37.35" customHeight="1" x14ac:dyDescent="0.2">
      <c r="A68" s="6" t="s">
        <v>49</v>
      </c>
      <c r="B68" s="23" t="s">
        <v>56</v>
      </c>
      <c r="C68" s="65"/>
      <c r="D68" s="16">
        <v>1</v>
      </c>
      <c r="E68" s="52"/>
      <c r="F68" s="43"/>
    </row>
    <row r="69" spans="1:6" s="9" customFormat="1" ht="37.35" customHeight="1" x14ac:dyDescent="0.2">
      <c r="A69" s="6" t="s">
        <v>93</v>
      </c>
      <c r="B69" s="23" t="s">
        <v>56</v>
      </c>
      <c r="C69" s="65"/>
      <c r="D69" s="16">
        <v>1</v>
      </c>
      <c r="E69" s="52"/>
      <c r="F69" s="43"/>
    </row>
    <row r="70" spans="1:6" s="9" customFormat="1" ht="37.35" customHeight="1" x14ac:dyDescent="0.2">
      <c r="A70" s="6" t="s">
        <v>51</v>
      </c>
      <c r="B70" s="23" t="s">
        <v>56</v>
      </c>
      <c r="C70" s="65"/>
      <c r="D70" s="16">
        <v>1</v>
      </c>
      <c r="E70" s="52"/>
      <c r="F70" s="43"/>
    </row>
    <row r="71" spans="1:6" s="9" customFormat="1" ht="37.35" customHeight="1" x14ac:dyDescent="0.2">
      <c r="A71" s="6" t="s">
        <v>52</v>
      </c>
      <c r="B71" s="23" t="s">
        <v>56</v>
      </c>
      <c r="C71" s="65"/>
      <c r="D71" s="16">
        <v>2</v>
      </c>
      <c r="E71" s="52"/>
      <c r="F71" s="43" t="s">
        <v>53</v>
      </c>
    </row>
    <row r="72" spans="1:6" s="9" customFormat="1" ht="37.35" customHeight="1" x14ac:dyDescent="0.2">
      <c r="A72" s="6" t="s">
        <v>54</v>
      </c>
      <c r="B72" s="23" t="s">
        <v>56</v>
      </c>
      <c r="C72" s="65"/>
      <c r="D72" s="8">
        <v>2</v>
      </c>
      <c r="E72" s="42"/>
      <c r="F72" s="43"/>
    </row>
    <row r="73" spans="1:6" s="9" customFormat="1" ht="37.35" customHeight="1" x14ac:dyDescent="0.2">
      <c r="A73" s="6" t="s">
        <v>55</v>
      </c>
      <c r="B73" s="8" t="s">
        <v>56</v>
      </c>
      <c r="C73" s="66"/>
      <c r="D73" s="17">
        <v>1</v>
      </c>
      <c r="E73" s="53"/>
      <c r="F73" s="54"/>
    </row>
    <row r="74" spans="1:6" s="9" customFormat="1" ht="18.350000000000001" customHeight="1" x14ac:dyDescent="0.2">
      <c r="A74" s="56" t="s">
        <v>95</v>
      </c>
      <c r="B74" s="57"/>
      <c r="C74" s="57"/>
      <c r="D74" s="57"/>
      <c r="E74" s="57"/>
      <c r="F74" s="58"/>
    </row>
    <row r="75" spans="1:6" s="9" customFormat="1" ht="37.35" customHeight="1" x14ac:dyDescent="0.2">
      <c r="A75" s="62" t="s">
        <v>108</v>
      </c>
      <c r="B75" s="63"/>
      <c r="C75" s="63"/>
      <c r="D75" s="63"/>
      <c r="E75" s="55"/>
      <c r="F75" s="43"/>
    </row>
    <row r="76" spans="1:6" ht="14.4" customHeight="1" x14ac:dyDescent="0.3">
      <c r="A76" s="74" t="s">
        <v>61</v>
      </c>
      <c r="B76" s="75"/>
      <c r="C76" s="75"/>
      <c r="D76" s="75"/>
      <c r="E76" s="75"/>
      <c r="F76" s="76"/>
    </row>
    <row r="77" spans="1:6" s="9" customFormat="1" ht="24.9" customHeight="1" x14ac:dyDescent="0.2">
      <c r="A77" s="62" t="s">
        <v>100</v>
      </c>
      <c r="B77" s="63"/>
      <c r="C77" s="63"/>
      <c r="D77" s="67"/>
      <c r="E77" s="55"/>
      <c r="F77" s="43" t="s">
        <v>53</v>
      </c>
    </row>
    <row r="78" spans="1:6" ht="15.75" thickBot="1" x14ac:dyDescent="0.35">
      <c r="A78" s="94" t="s">
        <v>104</v>
      </c>
      <c r="B78" s="95"/>
      <c r="C78" s="95"/>
      <c r="D78" s="95"/>
      <c r="E78" s="95"/>
      <c r="F78" s="95"/>
    </row>
    <row r="79" spans="1:6" ht="34.049999999999997" customHeight="1" thickBot="1" x14ac:dyDescent="0.35">
      <c r="A79" s="62" t="s">
        <v>105</v>
      </c>
      <c r="B79" s="63"/>
      <c r="C79" s="63"/>
      <c r="D79" s="63"/>
      <c r="E79" s="93"/>
      <c r="F79" s="91"/>
    </row>
    <row r="80" spans="1:6" ht="22.95" customHeight="1" thickBot="1" x14ac:dyDescent="0.35">
      <c r="A80" s="62" t="s">
        <v>106</v>
      </c>
      <c r="B80" s="63"/>
      <c r="C80" s="63"/>
      <c r="D80" s="63"/>
      <c r="E80" s="93"/>
      <c r="F80" s="92"/>
    </row>
    <row r="81" spans="1:6" ht="15.75" thickBot="1" x14ac:dyDescent="0.35">
      <c r="A81" s="62" t="s">
        <v>107</v>
      </c>
      <c r="B81" s="63"/>
      <c r="C81" s="63"/>
      <c r="D81" s="63"/>
      <c r="E81" s="93"/>
      <c r="F81" s="92"/>
    </row>
  </sheetData>
  <sheetProtection algorithmName="SHA-512" hashValue="DyNT0KVtLKH/1UknB9LcDfNBnEtw9wnEOt5LwfzQYEilZrMI2kQtyQLKKKfcP540Z8LBHCYZqH2bXlMB/7lKrw==" saltValue="0f5b1dBOdqoKPYB4XmWvEw==" spinCount="100000" sheet="1" objects="1" scenarios="1"/>
  <mergeCells count="24">
    <mergeCell ref="A79:D79"/>
    <mergeCell ref="A80:D80"/>
    <mergeCell ref="A81:D81"/>
    <mergeCell ref="A78:F78"/>
    <mergeCell ref="A39:F39"/>
    <mergeCell ref="C40:C60"/>
    <mergeCell ref="A58:A59"/>
    <mergeCell ref="D58:D59"/>
    <mergeCell ref="A23:F23"/>
    <mergeCell ref="A3:F3"/>
    <mergeCell ref="A75:D75"/>
    <mergeCell ref="C67:C73"/>
    <mergeCell ref="A77:D77"/>
    <mergeCell ref="A4:F4"/>
    <mergeCell ref="C5:C13"/>
    <mergeCell ref="A14:F14"/>
    <mergeCell ref="C15:C22"/>
    <mergeCell ref="A74:F74"/>
    <mergeCell ref="C61:C65"/>
    <mergeCell ref="A66:F66"/>
    <mergeCell ref="A76:F76"/>
    <mergeCell ref="C24:C32"/>
    <mergeCell ref="A33:F33"/>
    <mergeCell ref="C34:C38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90" zoomScaleNormal="90" workbookViewId="0">
      <selection activeCell="D9" sqref="D9"/>
    </sheetView>
  </sheetViews>
  <sheetFormatPr baseColWidth="10" defaultRowHeight="15.05" x14ac:dyDescent="0.3"/>
  <cols>
    <col min="2" max="2" width="37.5546875" customWidth="1"/>
    <col min="3" max="3" width="19.88671875" customWidth="1"/>
    <col min="4" max="4" width="16.109375" customWidth="1"/>
    <col min="5" max="5" width="19.109375" customWidth="1"/>
    <col min="6" max="6" width="22.6640625" customWidth="1"/>
  </cols>
  <sheetData>
    <row r="2" spans="2:6" ht="15.75" thickBot="1" x14ac:dyDescent="0.35"/>
    <row r="3" spans="2:6" ht="15.05" customHeight="1" x14ac:dyDescent="0.3">
      <c r="B3" s="87" t="s">
        <v>57</v>
      </c>
      <c r="C3" s="88"/>
      <c r="D3" s="88"/>
      <c r="E3" s="88"/>
      <c r="F3" s="88"/>
    </row>
    <row r="4" spans="2:6" ht="15.75" customHeight="1" thickBot="1" x14ac:dyDescent="0.35">
      <c r="B4" s="89"/>
      <c r="C4" s="90"/>
      <c r="D4" s="90"/>
      <c r="E4" s="90"/>
      <c r="F4" s="90"/>
    </row>
    <row r="5" spans="2:6" ht="26.85" thickBot="1" x14ac:dyDescent="0.35">
      <c r="B5" s="27" t="s">
        <v>6</v>
      </c>
      <c r="C5" s="28" t="s">
        <v>94</v>
      </c>
      <c r="D5" s="29" t="s">
        <v>96</v>
      </c>
      <c r="E5" s="40" t="s">
        <v>0</v>
      </c>
      <c r="F5" s="29" t="s">
        <v>1</v>
      </c>
    </row>
    <row r="6" spans="2:6" ht="32.9" customHeight="1" thickBot="1" x14ac:dyDescent="0.35">
      <c r="B6" s="30" t="s">
        <v>58</v>
      </c>
      <c r="C6" s="31">
        <v>1</v>
      </c>
      <c r="D6" s="31">
        <v>5</v>
      </c>
      <c r="E6" s="41"/>
      <c r="F6" s="36">
        <f>E6*D6</f>
        <v>0</v>
      </c>
    </row>
    <row r="7" spans="2:6" ht="37.35" customHeight="1" thickBot="1" x14ac:dyDescent="0.35">
      <c r="B7" s="30" t="s">
        <v>59</v>
      </c>
      <c r="C7" s="31">
        <v>1</v>
      </c>
      <c r="D7" s="31">
        <v>5</v>
      </c>
      <c r="E7" s="41"/>
      <c r="F7" s="36">
        <f>E7*D7</f>
        <v>0</v>
      </c>
    </row>
    <row r="8" spans="2:6" ht="49.75" customHeight="1" thickBot="1" x14ac:dyDescent="0.35">
      <c r="B8" s="30" t="s">
        <v>60</v>
      </c>
      <c r="C8" s="31">
        <v>1</v>
      </c>
      <c r="D8" s="31">
        <v>5</v>
      </c>
      <c r="E8" s="41"/>
      <c r="F8" s="36">
        <f t="shared" ref="F8:F11" si="0">E8*D8</f>
        <v>0</v>
      </c>
    </row>
    <row r="9" spans="2:6" ht="51.75" customHeight="1" thickBot="1" x14ac:dyDescent="0.35">
      <c r="B9" s="30" t="s">
        <v>98</v>
      </c>
      <c r="C9" s="31">
        <v>4</v>
      </c>
      <c r="D9" s="31">
        <v>1</v>
      </c>
      <c r="E9" s="41"/>
      <c r="F9" s="36">
        <f>E9*C9</f>
        <v>0</v>
      </c>
    </row>
    <row r="10" spans="2:6" ht="37.35" customHeight="1" thickBot="1" x14ac:dyDescent="0.35">
      <c r="B10" s="30" t="s">
        <v>2</v>
      </c>
      <c r="C10" s="31">
        <v>1</v>
      </c>
      <c r="D10" s="31">
        <v>5</v>
      </c>
      <c r="E10" s="41"/>
      <c r="F10" s="36">
        <f>E10*D10</f>
        <v>0</v>
      </c>
    </row>
    <row r="11" spans="2:6" ht="27.65" customHeight="1" thickBot="1" x14ac:dyDescent="0.35">
      <c r="B11" s="30" t="s">
        <v>99</v>
      </c>
      <c r="C11" s="31">
        <v>1</v>
      </c>
      <c r="D11" s="31">
        <v>5</v>
      </c>
      <c r="E11" s="41"/>
      <c r="F11" s="36">
        <f t="shared" si="0"/>
        <v>0</v>
      </c>
    </row>
    <row r="12" spans="2:6" ht="51.75" customHeight="1" thickBot="1" x14ac:dyDescent="0.35">
      <c r="B12" s="32" t="s">
        <v>101</v>
      </c>
      <c r="C12" s="33">
        <v>1</v>
      </c>
      <c r="D12" s="33">
        <v>1</v>
      </c>
      <c r="E12" s="41"/>
      <c r="F12" s="36">
        <f>E12*D12</f>
        <v>0</v>
      </c>
    </row>
    <row r="13" spans="2:6" ht="26.2" customHeight="1" thickBot="1" x14ac:dyDescent="0.35">
      <c r="B13" s="34" t="s">
        <v>97</v>
      </c>
      <c r="C13" s="35">
        <v>1</v>
      </c>
      <c r="D13" s="35">
        <v>1</v>
      </c>
      <c r="E13" s="26">
        <f>F13</f>
        <v>12605042</v>
      </c>
      <c r="F13" s="37">
        <v>12605042</v>
      </c>
    </row>
    <row r="14" spans="2:6" ht="15.75" thickBot="1" x14ac:dyDescent="0.35">
      <c r="B14" s="81" t="s">
        <v>3</v>
      </c>
      <c r="C14" s="82"/>
      <c r="D14" s="82"/>
      <c r="E14" s="83"/>
      <c r="F14" s="38">
        <f>SUM(F6:F12)</f>
        <v>0</v>
      </c>
    </row>
    <row r="15" spans="2:6" ht="15.75" thickBot="1" x14ac:dyDescent="0.35">
      <c r="B15" s="19" t="s">
        <v>4</v>
      </c>
      <c r="C15" s="20"/>
      <c r="D15" s="20"/>
      <c r="E15" s="1">
        <v>0.19</v>
      </c>
      <c r="F15" s="39">
        <f>(F13+F14)*0.19</f>
        <v>2394957.98</v>
      </c>
    </row>
    <row r="16" spans="2:6" ht="15.75" thickBot="1" x14ac:dyDescent="0.35">
      <c r="B16" s="84" t="s">
        <v>5</v>
      </c>
      <c r="C16" s="85"/>
      <c r="D16" s="85"/>
      <c r="E16" s="86"/>
      <c r="F16" s="38">
        <f>SUM(F13:F15)</f>
        <v>14999999.98</v>
      </c>
    </row>
  </sheetData>
  <sheetProtection algorithmName="SHA-512" hashValue="Tuljo1Bs0RDk16kV2wjElDxEvAmtHw2IjJWl8v8YiyCWT3US3X9DAn5i9pi47UT18LRO1tq7JQBXGVLBfb1Cjw==" saltValue="eFP6Y7V+btBdTwwE29KSKw==" spinCount="100000" sheet="1" objects="1" scenarios="1"/>
  <mergeCells count="3">
    <mergeCell ref="B14:E14"/>
    <mergeCell ref="B16:E16"/>
    <mergeCell ref="B3:F4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Evaluación Técnica</vt:lpstr>
      <vt:lpstr>cotizacion Costos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Suarez Rodriguez</dc:creator>
  <cp:lastModifiedBy>Catherine Suarez Rodriguez</cp:lastModifiedBy>
  <cp:lastPrinted>2018-06-06T18:46:08Z</cp:lastPrinted>
  <dcterms:created xsi:type="dcterms:W3CDTF">2018-05-09T16:52:24Z</dcterms:created>
  <dcterms:modified xsi:type="dcterms:W3CDTF">2018-06-14T20:20:00Z</dcterms:modified>
</cp:coreProperties>
</file>