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dgutierrez\Documents\Estudios\Revisados Nilsa\"/>
    </mc:Choice>
  </mc:AlternateContent>
  <bookViews>
    <workbookView xWindow="0" yWindow="0" windowWidth="28800" windowHeight="12135"/>
  </bookViews>
  <sheets>
    <sheet name="Evaluación Tecnica" sheetId="1" r:id="rId1"/>
    <sheet name="Experiencia" sheetId="3" r:id="rId2"/>
    <sheet name="Costos" sheetId="2" r:id="rId3"/>
    <sheet name="TalentoH  Certificaciones" sheetId="4" r:id="rId4"/>
  </sheets>
  <definedNames>
    <definedName name="_xlnm.Print_Area" localSheetId="0">'Evaluación Tecnica'!$A$1:$F$81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3" i="2"/>
  <c r="F11" i="2"/>
  <c r="E11" i="2"/>
  <c r="F5" i="2"/>
  <c r="F6" i="2"/>
  <c r="F7" i="2"/>
  <c r="F8" i="2"/>
  <c r="F9" i="2"/>
  <c r="F10" i="2"/>
  <c r="F4" i="2" l="1"/>
  <c r="F14" i="2" s="1"/>
</calcChain>
</file>

<file path=xl/sharedStrings.xml><?xml version="1.0" encoding="utf-8"?>
<sst xmlns="http://schemas.openxmlformats.org/spreadsheetml/2006/main" count="154" uniqueCount="133">
  <si>
    <t>ITEM</t>
  </si>
  <si>
    <t xml:space="preserve">Activo/ Serial </t>
  </si>
  <si>
    <t>Ubicación</t>
  </si>
  <si>
    <t xml:space="preserve">cantidad </t>
  </si>
  <si>
    <t xml:space="preserve">SISTEMA MULTIVISUAL  PATOLOGIA </t>
  </si>
  <si>
    <t>Video Proyector Sala de Visualización.Ref: EMR-332 Serie No.H1P1D31hh6u3.-08380086. Marca: Optoma  TXR774</t>
  </si>
  <si>
    <t>Patología</t>
  </si>
  <si>
    <t xml:space="preserve">Telón Eléctrico. Ref.: EMR-331. Marca: Draper. Modelo: Baronet. Serie No. 17-456723 </t>
  </si>
  <si>
    <t xml:space="preserve">Receptor estéreo de audio y video. Ref.: EMR-335 Receptor estéreo de audio y video DRA-397 </t>
  </si>
  <si>
    <t xml:space="preserve">Sistema de Control Integrado. Ref.: EMR-339 Unidad de Control HC300. Serie No.00FFF108458 </t>
  </si>
  <si>
    <t>Blackout Eléctrico. Ref.: EMR-339. Marca: Ques</t>
  </si>
  <si>
    <t xml:space="preserve">Blackout Eléctrico. Ref.: EMR-339. Marca: Ques </t>
  </si>
  <si>
    <t>Ascensor Eléctrico Para Video Proyector</t>
  </si>
  <si>
    <t xml:space="preserve">Sistema de Video Conferencia de alta definición multipunto. Serie: 01-0126582-A. Ref.: EMR-3137  Marca: Sony. Modelo: PCS-G50 </t>
  </si>
  <si>
    <t xml:space="preserve">SISTEMA MULTIVISUAL RADIOLOGIA </t>
  </si>
  <si>
    <t xml:space="preserve">Radiología </t>
  </si>
  <si>
    <t xml:space="preserve">Telón Eléctrico. Ref.: EMR-331. Marca: Draper. Modelo: Baronet </t>
  </si>
  <si>
    <t>Receptor estéreo de audio y video DRA-397 - Denon</t>
  </si>
  <si>
    <t xml:space="preserve">sin activo </t>
  </si>
  <si>
    <t xml:space="preserve">Sistema de Control Integrado. Ref.: EMR-326  Unidad de Control HC300. Serie No.00FFF108E10 </t>
  </si>
  <si>
    <t xml:space="preserve">Blackout Eléctrico. Ref.: EMR-329. Marca: Ques </t>
  </si>
  <si>
    <t>Blackout Eléctrico  Marca: Ques</t>
  </si>
  <si>
    <t xml:space="preserve">Ascensor eléctrico tipo escotilla para videobeam </t>
  </si>
  <si>
    <t xml:space="preserve">Sistema de Video Conferencia de alta definición multipunto. Serie: 01-0126755-C. Ref.: EMR-327 </t>
  </si>
  <si>
    <t xml:space="preserve">SISTEMA MULTIVISUAL  DIRECCION GENERAL </t>
  </si>
  <si>
    <t xml:space="preserve">Dirección General </t>
  </si>
  <si>
    <t>Telón Electrónico Formato Video de 274 CM X 208 CM</t>
  </si>
  <si>
    <t xml:space="preserve">Receptor estéreo de audio y video.Serie:8083316083  Marca: Denon, Modelo: AVR-588, Ref.: EMR-323 Receptor estéreo de audio y video. Ref.: EMR-314 </t>
  </si>
  <si>
    <t>Estabilizador de voltaje C4-HC300-E-B Home Controller HC-300</t>
  </si>
  <si>
    <t>Blackout Eléctrico  Marca: Ques Telón electrónico, Formato Video 2,74m X 2,08m</t>
  </si>
  <si>
    <t xml:space="preserve">Ascensor eléctrico tipo escotilla para videobeam Ref.: EMR-323 </t>
  </si>
  <si>
    <t>Sistema de Video Conferencia de alta definición multipunto. Serie: 01-0126584-C. Ref.: EMR-316 Sony Ipela PCS-PG50P (con cámara y  control)</t>
  </si>
  <si>
    <t xml:space="preserve"> Sistema de Control Integrado .Serie No. MAC-0060B38FCDF3 Pantalla Inalámbrica Control-4</t>
  </si>
  <si>
    <t>Video proyector NEC P420</t>
  </si>
  <si>
    <t xml:space="preserve">Proyector de Video Proyector  de Datos y Multimedi Nec LT-280 </t>
  </si>
  <si>
    <t>Video proyector NEC VE282X</t>
  </si>
  <si>
    <t xml:space="preserve">Sistema de Video Conferencia de alta definición multipunto. Serie: 01-126318-7. Ref.: EMR-122 Marca: Sony. Modelo: PCS-G50 </t>
  </si>
  <si>
    <t>Video Beam 2600 Lumens NEC VE282X</t>
  </si>
  <si>
    <t xml:space="preserve">SISTEMA MULTIVISUAL AUDITORIO </t>
  </si>
  <si>
    <t>Video Proyector Auditorio. Marca: Panasonic. Serial PJT-D57O0U  INCLUYE ASCENSOR</t>
  </si>
  <si>
    <t xml:space="preserve"> auditorio</t>
  </si>
  <si>
    <t xml:space="preserve">Receptor estéreo de audio y video. Ref.: EMR-325 Serie No. 8063322308. Marca: Denon. Modelo: DRA-397 </t>
  </si>
  <si>
    <t>Pantalla tacto sensible de 17", detección por infrarrojo. Ref. BEUP TLCM-YSL 71</t>
  </si>
  <si>
    <t>sin activo</t>
  </si>
  <si>
    <t>Telón Electrónico auditorio</t>
  </si>
  <si>
    <t xml:space="preserve">Semáforo para Panelista. Marca: DSAN, Modelo: PRO2000, Ref.: EMR-133. </t>
  </si>
  <si>
    <t xml:space="preserve">Control y Automatización Iluminación. Marca: Lutron. Modelo: GRX-3506, Ref.: EMR-134 </t>
  </si>
  <si>
    <t>Sistema de control integrado. AMX-EXP-7530</t>
  </si>
  <si>
    <t xml:space="preserve">Cámara PTZ a color para día y noche con zoom digital, resolución 520lineas de TV, Iris auto/man Ref.: Bolide BC1009SPDN80 </t>
  </si>
  <si>
    <t>Cámara PTZ a color con zoon digital, resolución 520 líneas de TV, Iris auto/manual, focus auto/man zoom 352X(22xoptico, 16X digital)</t>
  </si>
  <si>
    <t>Cámara miniatura a color para uso en medicina o usos industriales, sensor de imagen CCD 1/3", resolución 470 líneas de TV, salida de video 1 Vpp</t>
  </si>
  <si>
    <t>matriz switcheadora de video Extron, 4 entradas, 2 salidas</t>
  </si>
  <si>
    <t xml:space="preserve">Base para cabina original                           Amplificador de potencia 2 canales. </t>
  </si>
  <si>
    <t xml:space="preserve"> Cabina Activa Dynamics DS115A                Amplificador de potencia 2 canales. </t>
  </si>
  <si>
    <t>Micrófonos de condensador Doce (12) Ref. SHURE EZO/C</t>
  </si>
  <si>
    <t xml:space="preserve">Micrófono Cuello de ganso. Ref.: EMR-113 Marca: Shure. Modelo: MX418 S/C. Serie-4240605222 </t>
  </si>
  <si>
    <t>Micrófonos Cuello de  Ganso. Ref. SHURE MX418 S/C</t>
  </si>
  <si>
    <t>Parlantes de techo Dos (2) REF. ELECTROVOICE EVID C8.2</t>
  </si>
  <si>
    <t>Parlantes dos vías compacto. Ref. ELECTROVOICE EVI-28</t>
  </si>
  <si>
    <t xml:space="preserve">Altavoces para instalación en techo. (pares) Ref.: EMR-324- Serie No. 0739-5-0313 </t>
  </si>
  <si>
    <t>51000-51001-51002-51003-51042-51043-51060-51061-50996-50997-50998-50999</t>
  </si>
  <si>
    <t>AMPLIFICADOR DE POTENCIA 2 CANALES. REF. CICLOTRON PWP4000 AB</t>
  </si>
  <si>
    <t>auditorio cabina</t>
  </si>
  <si>
    <t>CONSOLA MEZCLADORA AUTOMATICA.REF. BIAMP NEXIA CS</t>
  </si>
  <si>
    <t>CRABADOR DE DVD CON DISCO DURO. REF. PIONER DVR 640 HS</t>
  </si>
  <si>
    <t>Sistema de video conferencia. Ref. SONY PCSC 50</t>
  </si>
  <si>
    <t>N / A</t>
  </si>
  <si>
    <t xml:space="preserve">SISTEMA MULTIVISUAL SALAS DE CIRUGIA </t>
  </si>
  <si>
    <t xml:space="preserve">Micrófono de diadema inalámbrico. Ref.: EMR-211 Marca: Shure. Modelo: WH30.  ref. SHURE WH/30 </t>
  </si>
  <si>
    <t>N/A</t>
  </si>
  <si>
    <t xml:space="preserve">Salas de cirugía </t>
  </si>
  <si>
    <t>Mezclador  de señales de audio. Serie: A06MLBR-A06MLBP- A06MLBE-A06MLBL</t>
  </si>
  <si>
    <t>cámara ptz</t>
  </si>
  <si>
    <t>Cámara a color aérea uso en medicina  instalada en brazo  articulado</t>
  </si>
  <si>
    <t>TELEVISORES 32" INSTALADOS EN BRAZO ARTICULADO</t>
  </si>
  <si>
    <t>MONITORES PANTALLA PLANA 22" INSTALADOS EN BRAZOS ARTICULADOS</t>
  </si>
  <si>
    <t>Controlador inteligente. Ref. Control HC 300, M1500. UPS PFP</t>
  </si>
  <si>
    <t>OTRAS ACTIVIDADES</t>
  </si>
  <si>
    <t>El oferente deberá realizar,  semanalmente 1 visita de chequeo sobre el funcionamiento del sistema y entregar dichos informes con la factura mensual, más los informes que correspondan a los mantenimientos preventivos y correctivos según el caso.</t>
  </si>
  <si>
    <t xml:space="preserve"> EVENTOS</t>
  </si>
  <si>
    <t xml:space="preserve">ACUERDO DE NIVEL DE SERVICIO </t>
  </si>
  <si>
    <t>Video Proyector marca Panasonic, serial: DC8440306, Modelo PT-VW540</t>
  </si>
  <si>
    <t xml:space="preserve">Sistema multivisual  Patologia </t>
  </si>
  <si>
    <t>Biblioteca ( mantenimiento  a video cuatro (4) proyectores)</t>
  </si>
  <si>
    <t>Sistema multivisual salas de cirugía  (una sala)</t>
  </si>
  <si>
    <t>Soporte técnico para eventos: Incluye acompañamiento en eventos durante la vigencia del contrato ( valor  global )</t>
  </si>
  <si>
    <t>SUBTOTAL</t>
  </si>
  <si>
    <t>TOTAL PROPUESTA COP</t>
  </si>
  <si>
    <t xml:space="preserve">Cotización de  mantenimiento correctivo y  preventivo  del sistema multivisual </t>
  </si>
  <si>
    <t xml:space="preserve">Microfono  Inalámbrico de solapa.Serie:1HJ1561350 Ref: EMR-111. Marca: Shure.Modelo: PGX14/WL184 Microfono  Inalámbrico de solapa.Serie:1HJ1561350 </t>
  </si>
  <si>
    <t>Efectuar Mantenimiento preventivo, mantenimiento correctivo y soporte de los equipos relacionados (hoja Evaluación Tecnica): El cual incluye visita de revisión en general a todos los equipos del Proyecto multivisual, revisiones efectuada por personal técnico y especializado, limpieza y ajuste de todos los equipos de acuerdo a las recomendaciones del fabricante, ajuste y pruebas necesarias para garantizar el correcto funcionamiento</t>
  </si>
  <si>
    <t xml:space="preserve">Bolsa de Repuestos y accesorios consumidos de acuerdo a las necesidades </t>
  </si>
  <si>
    <t xml:space="preserve">Sistema multivisual  Dirección General </t>
  </si>
  <si>
    <t xml:space="preserve">Sistema multivisual Radiología </t>
  </si>
  <si>
    <t xml:space="preserve">Sistema multivisual Auditorio </t>
  </si>
  <si>
    <t>CORREO ELECTRÓNICO:</t>
  </si>
  <si>
    <t>TELÉFONO:</t>
  </si>
  <si>
    <t>DIRECCIÓN:</t>
  </si>
  <si>
    <t>COMPAÑÍA PROPONENTE:</t>
  </si>
  <si>
    <t>TOTALES</t>
  </si>
  <si>
    <t xml:space="preserve"> </t>
  </si>
  <si>
    <t>NIVEL SATISFACCIÓN (E B R M)</t>
  </si>
  <si>
    <t>SMMLV</t>
  </si>
  <si>
    <t>VALOR EN PESOS</t>
  </si>
  <si>
    <t>FECHA DE TERMINACIÓN día/mes/año</t>
  </si>
  <si>
    <r>
      <t xml:space="preserve">FECHA DE INICIACIÓN </t>
    </r>
    <r>
      <rPr>
        <b/>
        <sz val="9"/>
        <color theme="0"/>
        <rFont val="Lucida Sans Unicode"/>
        <family val="2"/>
      </rPr>
      <t>día/mes/año</t>
    </r>
  </si>
  <si>
    <t>PLAZO EJECUCIÓN EN MESES</t>
  </si>
  <si>
    <t>ENTIDAD CONTRATANTE</t>
  </si>
  <si>
    <t>OBJETO</t>
  </si>
  <si>
    <t>EXPERIENCIA DEL PROPONENTE</t>
  </si>
  <si>
    <t>ANEXO EXPERIENCIA</t>
  </si>
  <si>
    <t>ANEXO CERTIFICACIONES</t>
  </si>
  <si>
    <t xml:space="preserve"> Certificaciones</t>
  </si>
  <si>
    <t>Puntaje</t>
  </si>
  <si>
    <t xml:space="preserve">Número de  Folios en el cual están las CERTIFICACIONES </t>
  </si>
  <si>
    <t>La oferta cumple con el requerimiento  (SI)      NO)</t>
  </si>
  <si>
    <t>Observaciones</t>
  </si>
  <si>
    <t>Soporte técnico para eventos: Incluye acompañamiento en eventos cuando sea requerido por el INC.</t>
  </si>
  <si>
    <t>El proveedor deberá suministrar un punto único de contacto para la atención y gestión de incidentes de tipo técnico o funcional.</t>
  </si>
  <si>
    <t xml:space="preserve"> BIBLIOTECA (MANTENIMIETO  A VIDEO PROYECTORES)</t>
  </si>
  <si>
    <t>Descripción</t>
  </si>
  <si>
    <t>Cantidad Sistemas</t>
  </si>
  <si>
    <t>IVA 19%</t>
  </si>
  <si>
    <t>Se deberá entregar documentos que garanticen que cuenta con el personal certificado relacionado con el sistema Multivisual  para realizar y apoyar las labores objeto del contrato</t>
  </si>
  <si>
    <t>Precio mensual
sin IVA COP</t>
  </si>
  <si>
    <t>IVA 19%
COP</t>
  </si>
  <si>
    <t>Precio Total
con IVA
COP</t>
  </si>
  <si>
    <t>Cantidad
meses</t>
  </si>
  <si>
    <t xml:space="preserve">     </t>
  </si>
  <si>
    <t>Cumplir con los niveles de servicio establecidos previamente de mutuo acuerdo con el INC, ver anexo de ANS.</t>
  </si>
  <si>
    <t>Cumplir con el acuerdo de confidencialidad establecido por el INC, ver anexo Acuerdo de Confidencialidad.</t>
  </si>
  <si>
    <t>Se deberá entregar documentos que garanticen que cuenta con el personal certificado relacionado con el sistema para realizar y apoyar las labores objeto del contrato.</t>
  </si>
  <si>
    <t>REQUISITOS HABILITNATES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</si>
</sst>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\ #,##0_);[Red]\(&quot;$&quot;\ #,##0\)"/>
    <numFmt numFmtId="44" formatCode="_(&quot;$&quot;\ * #,##0.00_);_(&quot;$&quot;\ * \(#,##0.00\);_(&quot;$&quot;\ * &quot;-&quot;??_);_(@_)"/>
    <numFmt numFmtId="164" formatCode="[$$-240A]\ #,##0"/>
    <numFmt numFmtId="165" formatCode="&quot;$&quot;\ #,##0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Lucida Sans Unicode"/>
      <family val="2"/>
    </font>
    <font>
      <u/>
      <sz val="10"/>
      <name val="Lucida Sans Unicode"/>
      <family val="2"/>
    </font>
    <font>
      <b/>
      <sz val="10"/>
      <name val="Lucida Sans Unicode"/>
      <family val="2"/>
    </font>
    <font>
      <b/>
      <sz val="10"/>
      <color theme="0"/>
      <name val="Lucida Sans Unicode"/>
      <family val="2"/>
    </font>
    <font>
      <b/>
      <sz val="9"/>
      <color theme="0"/>
      <name val="Lucida Sans Unicode"/>
      <family val="2"/>
    </font>
    <font>
      <b/>
      <sz val="12"/>
      <color theme="0"/>
      <name val="Lucida Sans Unicode"/>
      <family val="2"/>
    </font>
    <font>
      <b/>
      <sz val="12"/>
      <name val="Lucida Sans Unicode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name val="Verdana"/>
      <family val="2"/>
    </font>
    <font>
      <sz val="9"/>
      <name val="Arial"/>
      <family val="2"/>
    </font>
    <font>
      <u/>
      <sz val="9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4" fontId="22" fillId="0" borderId="0" applyFont="0" applyFill="0" applyBorder="0" applyAlignment="0" applyProtection="0"/>
  </cellStyleXfs>
  <cellXfs count="145">
    <xf numFmtId="0" fontId="0" fillId="0" borderId="0" xfId="0"/>
    <xf numFmtId="49" fontId="7" fillId="7" borderId="19" xfId="1" applyNumberFormat="1" applyFont="1" applyFill="1" applyBorder="1" applyAlignment="1" applyProtection="1">
      <alignment horizontal="center" vertical="center" wrapText="1"/>
      <protection locked="0"/>
    </xf>
    <xf numFmtId="164" fontId="7" fillId="7" borderId="20" xfId="1" applyNumberFormat="1" applyFont="1" applyFill="1" applyBorder="1" applyAlignment="1" applyProtection="1">
      <alignment horizontal="right" vertical="center" wrapText="1"/>
      <protection locked="0"/>
    </xf>
    <xf numFmtId="14" fontId="7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7" fillId="7" borderId="20" xfId="1" applyNumberFormat="1" applyFont="1" applyFill="1" applyBorder="1" applyAlignment="1" applyProtection="1">
      <alignment horizontal="left" vertical="center" wrapText="1"/>
      <protection locked="0"/>
    </xf>
    <xf numFmtId="0" fontId="7" fillId="7" borderId="20" xfId="1" applyFont="1" applyFill="1" applyBorder="1" applyAlignment="1" applyProtection="1">
      <alignment horizontal="left" vertical="center" wrapText="1"/>
      <protection locked="0"/>
    </xf>
    <xf numFmtId="49" fontId="7" fillId="7" borderId="22" xfId="1" applyNumberFormat="1" applyFont="1" applyFill="1" applyBorder="1" applyAlignment="1" applyProtection="1">
      <alignment horizontal="center" vertical="center" wrapText="1"/>
      <protection locked="0"/>
    </xf>
    <xf numFmtId="164" fontId="7" fillId="7" borderId="7" xfId="1" applyNumberFormat="1" applyFont="1" applyFill="1" applyBorder="1" applyAlignment="1" applyProtection="1">
      <alignment horizontal="right" vertical="center" wrapText="1"/>
      <protection locked="0"/>
    </xf>
    <xf numFmtId="14" fontId="7" fillId="7" borderId="7" xfId="1" applyNumberFormat="1" applyFont="1" applyFill="1" applyBorder="1" applyAlignment="1" applyProtection="1">
      <alignment horizontal="center" vertical="center" wrapText="1"/>
      <protection locked="0"/>
    </xf>
    <xf numFmtId="49" fontId="7" fillId="7" borderId="7" xfId="1" applyNumberFormat="1" applyFont="1" applyFill="1" applyBorder="1" applyAlignment="1" applyProtection="1">
      <alignment horizontal="left" vertical="center" wrapText="1"/>
      <protection locked="0"/>
    </xf>
    <xf numFmtId="0" fontId="7" fillId="7" borderId="7" xfId="1" applyFont="1" applyFill="1" applyBorder="1" applyAlignment="1" applyProtection="1">
      <alignment horizontal="left" vertical="center" wrapText="1"/>
      <protection locked="0"/>
    </xf>
    <xf numFmtId="0" fontId="18" fillId="6" borderId="29" xfId="1" applyFont="1" applyFill="1" applyBorder="1" applyAlignment="1" applyProtection="1">
      <alignment horizontal="left" vertical="center"/>
      <protection locked="0"/>
    </xf>
    <xf numFmtId="0" fontId="20" fillId="6" borderId="0" xfId="1" applyFont="1" applyFill="1" applyBorder="1" applyAlignment="1" applyProtection="1">
      <alignment horizontal="left" vertical="center"/>
      <protection locked="0"/>
    </xf>
    <xf numFmtId="0" fontId="20" fillId="6" borderId="31" xfId="1" applyFont="1" applyFill="1" applyBorder="1" applyAlignment="1" applyProtection="1">
      <alignment horizontal="left" vertical="center"/>
      <protection locked="0"/>
    </xf>
    <xf numFmtId="0" fontId="20" fillId="6" borderId="33" xfId="1" applyFont="1" applyFill="1" applyBorder="1" applyAlignment="1" applyProtection="1">
      <alignment horizontal="left" vertical="center"/>
      <protection locked="0"/>
    </xf>
    <xf numFmtId="0" fontId="20" fillId="6" borderId="34" xfId="1" applyFont="1" applyFill="1" applyBorder="1" applyAlignment="1" applyProtection="1">
      <alignment horizontal="left" vertical="center"/>
      <protection locked="0"/>
    </xf>
    <xf numFmtId="0" fontId="5" fillId="2" borderId="5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7" fillId="4" borderId="7" xfId="0" applyFont="1" applyFill="1" applyBorder="1" applyAlignment="1" applyProtection="1">
      <alignment vertical="center" wrapText="1"/>
      <protection locked="0"/>
    </xf>
    <xf numFmtId="0" fontId="17" fillId="4" borderId="22" xfId="0" applyFont="1" applyFill="1" applyBorder="1" applyAlignment="1" applyProtection="1">
      <alignment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17" fillId="0" borderId="39" xfId="0" applyFont="1" applyFill="1" applyBorder="1" applyAlignment="1" applyProtection="1">
      <alignment vertical="center" wrapText="1"/>
      <protection locked="0"/>
    </xf>
    <xf numFmtId="0" fontId="17" fillId="4" borderId="37" xfId="0" applyFont="1" applyFill="1" applyBorder="1" applyAlignment="1" applyProtection="1">
      <protection locked="0"/>
    </xf>
    <xf numFmtId="0" fontId="17" fillId="0" borderId="35" xfId="0" applyFont="1" applyFill="1" applyBorder="1" applyAlignment="1" applyProtection="1">
      <alignment vertical="center" wrapText="1"/>
      <protection locked="0"/>
    </xf>
    <xf numFmtId="0" fontId="17" fillId="4" borderId="36" xfId="0" applyFont="1" applyFill="1" applyBorder="1" applyAlignment="1" applyProtection="1">
      <protection locked="0"/>
    </xf>
    <xf numFmtId="0" fontId="17" fillId="0" borderId="7" xfId="0" applyFont="1" applyFill="1" applyBorder="1" applyAlignment="1" applyProtection="1">
      <alignment vertical="center" wrapText="1"/>
      <protection locked="0"/>
    </xf>
    <xf numFmtId="0" fontId="17" fillId="4" borderId="22" xfId="0" applyFont="1" applyFill="1" applyBorder="1" applyAlignment="1" applyProtection="1"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17" fillId="4" borderId="22" xfId="0" applyFont="1" applyFill="1" applyBorder="1" applyAlignment="1" applyProtection="1">
      <alignment horizontal="left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4" borderId="37" xfId="0" applyFont="1" applyFill="1" applyBorder="1" applyAlignment="1" applyProtection="1">
      <alignment horizontal="center"/>
      <protection locked="0"/>
    </xf>
    <xf numFmtId="0" fontId="17" fillId="0" borderId="35" xfId="0" applyFont="1" applyFill="1" applyBorder="1" applyAlignment="1" applyProtection="1">
      <alignment horizontal="center" vertical="center" wrapText="1"/>
      <protection locked="0"/>
    </xf>
    <xf numFmtId="0" fontId="17" fillId="4" borderId="36" xfId="0" applyFont="1" applyFill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7" xfId="0" applyBorder="1" applyProtection="1">
      <protection locked="0"/>
    </xf>
    <xf numFmtId="0" fontId="17" fillId="0" borderId="22" xfId="0" applyFont="1" applyFill="1" applyBorder="1" applyAlignment="1" applyProtection="1">
      <alignment vertical="center" wrapText="1"/>
      <protection locked="0"/>
    </xf>
    <xf numFmtId="0" fontId="17" fillId="0" borderId="37" xfId="0" applyFont="1" applyFill="1" applyBorder="1" applyAlignment="1" applyProtection="1">
      <alignment vertical="center" wrapText="1"/>
      <protection locked="0"/>
    </xf>
    <xf numFmtId="0" fontId="17" fillId="0" borderId="40" xfId="0" applyFont="1" applyFill="1" applyBorder="1" applyAlignment="1" applyProtection="1">
      <alignment vertical="center" wrapText="1"/>
      <protection locked="0"/>
    </xf>
    <xf numFmtId="0" fontId="17" fillId="0" borderId="38" xfId="0" applyFont="1" applyFill="1" applyBorder="1" applyAlignment="1" applyProtection="1">
      <alignment vertical="center" wrapText="1"/>
      <protection locked="0"/>
    </xf>
    <xf numFmtId="0" fontId="17" fillId="0" borderId="36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7" fillId="4" borderId="0" xfId="0" applyFont="1" applyFill="1" applyProtection="1">
      <protection locked="0"/>
    </xf>
    <xf numFmtId="0" fontId="2" fillId="3" borderId="26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3" borderId="56" xfId="0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horizontal="center" vertical="center" wrapText="1"/>
    </xf>
    <xf numFmtId="6" fontId="23" fillId="0" borderId="37" xfId="0" applyNumberFormat="1" applyFont="1" applyBorder="1" applyAlignment="1" applyProtection="1">
      <alignment horizontal="right" vertical="center" wrapText="1"/>
    </xf>
    <xf numFmtId="165" fontId="23" fillId="0" borderId="25" xfId="2" applyNumberFormat="1" applyFont="1" applyBorder="1" applyAlignment="1" applyProtection="1">
      <alignment horizontal="center" vertical="center" wrapText="1"/>
      <protection locked="0"/>
    </xf>
    <xf numFmtId="165" fontId="23" fillId="0" borderId="7" xfId="2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Protection="1">
      <protection locked="0"/>
    </xf>
    <xf numFmtId="0" fontId="7" fillId="7" borderId="23" xfId="1" applyFont="1" applyFill="1" applyBorder="1" applyAlignment="1" applyProtection="1">
      <alignment horizontal="center" vertical="center" wrapText="1"/>
      <protection locked="0"/>
    </xf>
    <xf numFmtId="3" fontId="7" fillId="7" borderId="7" xfId="1" applyNumberFormat="1" applyFont="1" applyFill="1" applyBorder="1" applyAlignment="1" applyProtection="1">
      <alignment horizontal="right" vertical="center" wrapText="1"/>
      <protection locked="0"/>
    </xf>
    <xf numFmtId="0" fontId="7" fillId="7" borderId="21" xfId="1" applyFont="1" applyFill="1" applyBorder="1" applyAlignment="1" applyProtection="1">
      <alignment horizontal="center" vertical="center" wrapText="1"/>
      <protection locked="0"/>
    </xf>
    <xf numFmtId="3" fontId="7" fillId="7" borderId="20" xfId="1" applyNumberFormat="1" applyFont="1" applyFill="1" applyBorder="1" applyAlignment="1" applyProtection="1">
      <alignment horizontal="right" vertical="center" wrapText="1"/>
      <protection locked="0"/>
    </xf>
    <xf numFmtId="0" fontId="9" fillId="8" borderId="17" xfId="1" applyFont="1" applyFill="1" applyBorder="1" applyAlignment="1" applyProtection="1">
      <alignment horizontal="center" vertical="center" wrapText="1"/>
      <protection locked="0"/>
    </xf>
    <xf numFmtId="164" fontId="7" fillId="8" borderId="17" xfId="1" applyNumberFormat="1" applyFont="1" applyFill="1" applyBorder="1" applyAlignment="1" applyProtection="1">
      <alignment horizontal="right" vertical="center" wrapText="1"/>
      <protection locked="0"/>
    </xf>
    <xf numFmtId="3" fontId="7" fillId="8" borderId="17" xfId="1" applyNumberFormat="1" applyFont="1" applyFill="1" applyBorder="1" applyAlignment="1" applyProtection="1">
      <alignment horizontal="right" vertical="center" wrapText="1"/>
      <protection locked="0"/>
    </xf>
    <xf numFmtId="49" fontId="7" fillId="8" borderId="1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Alignment="1" applyProtection="1">
      <alignment horizontal="center" vertical="center" wrapText="1"/>
      <protection locked="0"/>
    </xf>
    <xf numFmtId="0" fontId="9" fillId="6" borderId="0" xfId="1" applyFont="1" applyFill="1" applyAlignment="1" applyProtection="1">
      <alignment horizontal="left" vertical="center" wrapText="1"/>
      <protection locked="0"/>
    </xf>
    <xf numFmtId="0" fontId="6" fillId="0" borderId="0" xfId="1" applyProtection="1">
      <protection locked="0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 wrapText="1"/>
    </xf>
    <xf numFmtId="0" fontId="10" fillId="2" borderId="22" xfId="1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2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justify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justify" vertical="center" wrapText="1"/>
    </xf>
    <xf numFmtId="0" fontId="1" fillId="0" borderId="5" xfId="0" applyFont="1" applyBorder="1" applyAlignment="1" applyProtection="1">
      <alignment horizontal="justify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justify" vertical="center" wrapText="1"/>
    </xf>
    <xf numFmtId="6" fontId="23" fillId="0" borderId="24" xfId="0" applyNumberFormat="1" applyFont="1" applyBorder="1" applyAlignment="1" applyProtection="1">
      <alignment horizontal="center" vertical="center" wrapText="1"/>
      <protection locked="0"/>
    </xf>
    <xf numFmtId="6" fontId="23" fillId="0" borderId="22" xfId="0" applyNumberFormat="1" applyFont="1" applyBorder="1" applyAlignment="1" applyProtection="1">
      <alignment horizontal="center" vertical="center" wrapText="1"/>
      <protection locked="0"/>
    </xf>
    <xf numFmtId="6" fontId="3" fillId="5" borderId="24" xfId="0" applyNumberFormat="1" applyFont="1" applyFill="1" applyBorder="1" applyAlignment="1" applyProtection="1">
      <alignment horizontal="right" vertical="center" wrapText="1"/>
      <protection locked="0"/>
    </xf>
    <xf numFmtId="6" fontId="2" fillId="0" borderId="22" xfId="0" applyNumberFormat="1" applyFont="1" applyBorder="1" applyAlignment="1" applyProtection="1">
      <alignment horizontal="right" vertical="center" wrapText="1"/>
      <protection locked="0"/>
    </xf>
    <xf numFmtId="6" fontId="3" fillId="5" borderId="53" xfId="0" applyNumberFormat="1" applyFont="1" applyFill="1" applyBorder="1" applyAlignment="1" applyProtection="1">
      <alignment horizontal="right" vertical="center" wrapText="1"/>
      <protection locked="0"/>
    </xf>
    <xf numFmtId="6" fontId="23" fillId="0" borderId="39" xfId="0" applyNumberFormat="1" applyFont="1" applyBorder="1" applyAlignment="1" applyProtection="1">
      <alignment horizontal="center" vertical="center" wrapText="1"/>
    </xf>
    <xf numFmtId="0" fontId="6" fillId="0" borderId="22" xfId="1" applyFont="1" applyBorder="1" applyProtection="1">
      <protection locked="0"/>
    </xf>
    <xf numFmtId="0" fontId="14" fillId="0" borderId="0" xfId="1" applyFont="1" applyProtection="1">
      <protection locked="0"/>
    </xf>
    <xf numFmtId="0" fontId="16" fillId="6" borderId="27" xfId="1" applyFont="1" applyFill="1" applyBorder="1" applyAlignment="1" applyProtection="1">
      <alignment horizontal="left" vertical="center"/>
      <protection locked="0"/>
    </xf>
    <xf numFmtId="0" fontId="17" fillId="6" borderId="28" xfId="1" applyFont="1" applyFill="1" applyBorder="1" applyAlignment="1" applyProtection="1">
      <alignment horizontal="justify"/>
      <protection locked="0"/>
    </xf>
    <xf numFmtId="0" fontId="19" fillId="6" borderId="30" xfId="1" applyFont="1" applyFill="1" applyBorder="1" applyAlignment="1" applyProtection="1">
      <alignment horizontal="left" vertical="center"/>
      <protection locked="0"/>
    </xf>
    <xf numFmtId="0" fontId="19" fillId="6" borderId="32" xfId="1" applyFont="1" applyFill="1" applyBorder="1" applyAlignment="1" applyProtection="1">
      <alignment horizontal="left" vertical="center"/>
      <protection locked="0"/>
    </xf>
    <xf numFmtId="0" fontId="15" fillId="2" borderId="26" xfId="1" applyFont="1" applyFill="1" applyBorder="1" applyAlignment="1" applyProtection="1">
      <alignment horizontal="center" vertical="center"/>
    </xf>
    <xf numFmtId="0" fontId="15" fillId="2" borderId="25" xfId="1" applyFont="1" applyFill="1" applyBorder="1" applyAlignment="1" applyProtection="1">
      <alignment horizontal="center"/>
    </xf>
    <xf numFmtId="0" fontId="15" fillId="2" borderId="24" xfId="1" applyFont="1" applyFill="1" applyBorder="1" applyAlignment="1" applyProtection="1">
      <alignment horizontal="center" vertical="center" wrapText="1"/>
    </xf>
    <xf numFmtId="0" fontId="1" fillId="9" borderId="23" xfId="1" applyFont="1" applyFill="1" applyBorder="1" applyAlignment="1" applyProtection="1">
      <alignment horizontal="justify" vertical="center" wrapText="1"/>
    </xf>
    <xf numFmtId="0" fontId="6" fillId="0" borderId="7" xfId="1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justify" vertical="center" wrapText="1"/>
    </xf>
    <xf numFmtId="0" fontId="4" fillId="2" borderId="47" xfId="0" applyFont="1" applyFill="1" applyBorder="1" applyAlignment="1" applyProtection="1">
      <alignment horizontal="center" vertical="center" wrapText="1"/>
    </xf>
    <xf numFmtId="0" fontId="4" fillId="2" borderId="48" xfId="0" applyFont="1" applyFill="1" applyBorder="1" applyAlignment="1" applyProtection="1">
      <alignment horizontal="center" vertical="center" wrapText="1"/>
    </xf>
    <xf numFmtId="0" fontId="4" fillId="2" borderId="49" xfId="0" applyFont="1" applyFill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justify" vertical="center" wrapText="1"/>
    </xf>
    <xf numFmtId="0" fontId="1" fillId="0" borderId="5" xfId="0" applyFont="1" applyBorder="1" applyAlignment="1" applyProtection="1">
      <alignment horizontal="justify" vertical="center" wrapText="1"/>
    </xf>
    <xf numFmtId="0" fontId="1" fillId="0" borderId="46" xfId="0" applyFont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horizontal="justify" vertical="center" wrapText="1"/>
    </xf>
    <xf numFmtId="0" fontId="1" fillId="0" borderId="6" xfId="0" applyFont="1" applyBorder="1" applyAlignment="1" applyProtection="1">
      <alignment horizontal="justify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4" fillId="0" borderId="42" xfId="0" applyFont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center" wrapText="1"/>
    </xf>
    <xf numFmtId="0" fontId="4" fillId="0" borderId="44" xfId="0" applyFont="1" applyBorder="1" applyAlignment="1" applyProtection="1">
      <alignment horizontal="left" vertical="center" wrapText="1"/>
    </xf>
    <xf numFmtId="0" fontId="4" fillId="2" borderId="45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0" fontId="8" fillId="6" borderId="0" xfId="1" applyFont="1" applyFill="1" applyAlignment="1" applyProtection="1">
      <alignment horizontal="left" vertical="center" wrapText="1"/>
      <protection locked="0"/>
    </xf>
    <xf numFmtId="0" fontId="13" fillId="0" borderId="15" xfId="1" applyFont="1" applyBorder="1" applyAlignment="1" applyProtection="1">
      <alignment horizontal="center"/>
    </xf>
    <xf numFmtId="0" fontId="12" fillId="2" borderId="26" xfId="1" applyFont="1" applyFill="1" applyBorder="1" applyAlignment="1" applyProtection="1">
      <alignment horizontal="center" vertical="center" wrapText="1"/>
    </xf>
    <xf numFmtId="0" fontId="12" fillId="2" borderId="25" xfId="1" applyFont="1" applyFill="1" applyBorder="1" applyAlignment="1" applyProtection="1">
      <alignment horizontal="center" vertical="center" wrapText="1"/>
    </xf>
    <xf numFmtId="0" fontId="12" fillId="2" borderId="24" xfId="1" applyFont="1" applyFill="1" applyBorder="1" applyAlignment="1" applyProtection="1">
      <alignment horizontal="center" vertical="center" wrapText="1"/>
    </xf>
    <xf numFmtId="0" fontId="12" fillId="2" borderId="23" xfId="1" applyFont="1" applyFill="1" applyBorder="1" applyAlignment="1" applyProtection="1">
      <alignment horizontal="center" vertical="center" wrapText="1"/>
    </xf>
    <xf numFmtId="0" fontId="12" fillId="2" borderId="7" xfId="1" applyFont="1" applyFill="1" applyBorder="1" applyAlignment="1" applyProtection="1">
      <alignment horizontal="center" vertical="center" wrapText="1"/>
    </xf>
    <xf numFmtId="0" fontId="12" fillId="2" borderId="22" xfId="1" applyFont="1" applyFill="1" applyBorder="1" applyAlignment="1" applyProtection="1">
      <alignment horizontal="center" vertical="center" wrapText="1"/>
    </xf>
    <xf numFmtId="0" fontId="9" fillId="8" borderId="18" xfId="1" applyFont="1" applyFill="1" applyBorder="1" applyAlignment="1" applyProtection="1">
      <alignment horizontal="center" vertical="center" wrapText="1"/>
      <protection locked="0"/>
    </xf>
    <xf numFmtId="0" fontId="9" fillId="8" borderId="17" xfId="1" applyFont="1" applyFill="1" applyBorder="1" applyAlignment="1" applyProtection="1">
      <alignment horizontal="center" vertical="center" wrapText="1"/>
      <protection locked="0"/>
    </xf>
    <xf numFmtId="0" fontId="21" fillId="2" borderId="8" xfId="0" applyFont="1" applyFill="1" applyBorder="1" applyAlignment="1" applyProtection="1">
      <alignment horizontal="center" vertical="center" wrapText="1"/>
    </xf>
    <xf numFmtId="0" fontId="21" fillId="2" borderId="9" xfId="0" applyFont="1" applyFill="1" applyBorder="1" applyAlignment="1" applyProtection="1">
      <alignment horizontal="center" vertical="center" wrapText="1"/>
    </xf>
    <xf numFmtId="0" fontId="21" fillId="2" borderId="54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21" fillId="2" borderId="55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3" fillId="5" borderId="26" xfId="0" applyFont="1" applyFill="1" applyBorder="1" applyAlignment="1" applyProtection="1">
      <alignment horizontal="right" vertical="center" wrapText="1"/>
    </xf>
    <xf numFmtId="0" fontId="3" fillId="5" borderId="25" xfId="0" applyFont="1" applyFill="1" applyBorder="1" applyAlignment="1" applyProtection="1">
      <alignment horizontal="right" vertical="center" wrapText="1"/>
    </xf>
    <xf numFmtId="0" fontId="3" fillId="0" borderId="23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3" fillId="5" borderId="51" xfId="0" applyFont="1" applyFill="1" applyBorder="1" applyAlignment="1" applyProtection="1">
      <alignment horizontal="right" vertical="center" wrapText="1"/>
    </xf>
    <xf numFmtId="0" fontId="3" fillId="5" borderId="52" xfId="0" applyFont="1" applyFill="1" applyBorder="1" applyAlignment="1" applyProtection="1">
      <alignment horizontal="right" vertical="center" wrapText="1"/>
    </xf>
    <xf numFmtId="0" fontId="14" fillId="0" borderId="15" xfId="1" applyFont="1" applyBorder="1" applyAlignment="1" applyProtection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view="pageBreakPreview" zoomScaleNormal="100" zoomScaleSheetLayoutView="100" workbookViewId="0">
      <selection activeCell="E81" sqref="E81"/>
    </sheetView>
  </sheetViews>
  <sheetFormatPr baseColWidth="10" defaultRowHeight="15" x14ac:dyDescent="0.25"/>
  <cols>
    <col min="1" max="1" width="42.28515625" style="43" customWidth="1"/>
    <col min="2" max="2" width="20.42578125" style="44" customWidth="1"/>
    <col min="3" max="3" width="11.42578125" style="43"/>
    <col min="4" max="4" width="9.140625" style="44" customWidth="1"/>
    <col min="5" max="5" width="15.85546875" style="45" customWidth="1"/>
    <col min="6" max="6" width="15.28515625" style="45" customWidth="1"/>
    <col min="7" max="16384" width="11.42578125" style="19"/>
  </cols>
  <sheetData>
    <row r="1" spans="1:6" ht="51" x14ac:dyDescent="0.25">
      <c r="A1" s="71" t="s">
        <v>0</v>
      </c>
      <c r="B1" s="72" t="s">
        <v>1</v>
      </c>
      <c r="C1" s="71" t="s">
        <v>2</v>
      </c>
      <c r="D1" s="72" t="s">
        <v>3</v>
      </c>
      <c r="E1" s="71" t="s">
        <v>115</v>
      </c>
      <c r="F1" s="72" t="s">
        <v>116</v>
      </c>
    </row>
    <row r="2" spans="1:6" ht="61.5" customHeight="1" x14ac:dyDescent="0.25">
      <c r="A2" s="114" t="s">
        <v>90</v>
      </c>
      <c r="B2" s="115"/>
      <c r="C2" s="115"/>
      <c r="D2" s="115"/>
      <c r="E2" s="115"/>
      <c r="F2" s="116"/>
    </row>
    <row r="3" spans="1:6" ht="15.75" customHeight="1" thickBot="1" x14ac:dyDescent="0.3">
      <c r="A3" s="117" t="s">
        <v>4</v>
      </c>
      <c r="B3" s="118"/>
      <c r="C3" s="118"/>
      <c r="D3" s="118"/>
      <c r="E3" s="118"/>
      <c r="F3" s="119"/>
    </row>
    <row r="4" spans="1:6" ht="39" thickBot="1" x14ac:dyDescent="0.3">
      <c r="A4" s="73" t="s">
        <v>5</v>
      </c>
      <c r="B4" s="74">
        <v>51017</v>
      </c>
      <c r="C4" s="108" t="s">
        <v>6</v>
      </c>
      <c r="D4" s="75">
        <v>1</v>
      </c>
      <c r="E4" s="20"/>
      <c r="F4" s="21"/>
    </row>
    <row r="5" spans="1:6" ht="26.25" thickBot="1" x14ac:dyDescent="0.3">
      <c r="A5" s="76" t="s">
        <v>7</v>
      </c>
      <c r="B5" s="75">
        <v>51013</v>
      </c>
      <c r="C5" s="105"/>
      <c r="D5" s="75">
        <v>1</v>
      </c>
      <c r="E5" s="20"/>
      <c r="F5" s="21"/>
    </row>
    <row r="6" spans="1:6" ht="26.25" thickBot="1" x14ac:dyDescent="0.3">
      <c r="A6" s="76" t="s">
        <v>8</v>
      </c>
      <c r="B6" s="75">
        <v>51018</v>
      </c>
      <c r="C6" s="105"/>
      <c r="D6" s="75">
        <v>1</v>
      </c>
      <c r="E6" s="20"/>
      <c r="F6" s="21"/>
    </row>
    <row r="7" spans="1:6" ht="39" thickBot="1" x14ac:dyDescent="0.3">
      <c r="A7" s="76" t="s">
        <v>9</v>
      </c>
      <c r="B7" s="75">
        <v>51055</v>
      </c>
      <c r="C7" s="105"/>
      <c r="D7" s="75">
        <v>1</v>
      </c>
      <c r="E7" s="20"/>
      <c r="F7" s="21"/>
    </row>
    <row r="8" spans="1:6" ht="15.75" thickBot="1" x14ac:dyDescent="0.3">
      <c r="A8" s="76" t="s">
        <v>10</v>
      </c>
      <c r="B8" s="75">
        <v>48902</v>
      </c>
      <c r="C8" s="105"/>
      <c r="D8" s="75">
        <v>1</v>
      </c>
      <c r="E8" s="20"/>
      <c r="F8" s="21"/>
    </row>
    <row r="9" spans="1:6" ht="15.75" thickBot="1" x14ac:dyDescent="0.3">
      <c r="A9" s="76" t="s">
        <v>11</v>
      </c>
      <c r="B9" s="75">
        <v>48898</v>
      </c>
      <c r="C9" s="105"/>
      <c r="D9" s="75">
        <v>1</v>
      </c>
      <c r="E9" s="22"/>
      <c r="F9" s="23"/>
    </row>
    <row r="10" spans="1:6" ht="15.75" thickBot="1" x14ac:dyDescent="0.3">
      <c r="A10" s="76" t="s">
        <v>11</v>
      </c>
      <c r="B10" s="75">
        <v>48899</v>
      </c>
      <c r="C10" s="105"/>
      <c r="D10" s="75">
        <v>1</v>
      </c>
      <c r="E10" s="22"/>
      <c r="F10" s="23"/>
    </row>
    <row r="11" spans="1:6" ht="15.75" thickBot="1" x14ac:dyDescent="0.3">
      <c r="A11" s="76" t="s">
        <v>12</v>
      </c>
      <c r="B11" s="75">
        <v>47942</v>
      </c>
      <c r="C11" s="105"/>
      <c r="D11" s="75">
        <v>1</v>
      </c>
      <c r="E11" s="22"/>
      <c r="F11" s="23"/>
    </row>
    <row r="12" spans="1:6" ht="39" thickBot="1" x14ac:dyDescent="0.3">
      <c r="A12" s="77" t="s">
        <v>13</v>
      </c>
      <c r="B12" s="78">
        <v>51163</v>
      </c>
      <c r="C12" s="105"/>
      <c r="D12" s="78">
        <v>1</v>
      </c>
      <c r="E12" s="24"/>
      <c r="F12" s="25"/>
    </row>
    <row r="13" spans="1:6" ht="15.75" customHeight="1" thickBot="1" x14ac:dyDescent="0.3">
      <c r="A13" s="101" t="s">
        <v>14</v>
      </c>
      <c r="B13" s="102"/>
      <c r="C13" s="102"/>
      <c r="D13" s="102"/>
      <c r="E13" s="102"/>
      <c r="F13" s="103"/>
    </row>
    <row r="14" spans="1:6" ht="26.25" thickBot="1" x14ac:dyDescent="0.3">
      <c r="A14" s="73" t="s">
        <v>81</v>
      </c>
      <c r="B14" s="74">
        <v>68198</v>
      </c>
      <c r="C14" s="105" t="s">
        <v>15</v>
      </c>
      <c r="D14" s="75">
        <v>1</v>
      </c>
      <c r="E14" s="26"/>
      <c r="F14" s="27"/>
    </row>
    <row r="15" spans="1:6" ht="26.25" thickBot="1" x14ac:dyDescent="0.3">
      <c r="A15" s="76" t="s">
        <v>16</v>
      </c>
      <c r="B15" s="75">
        <v>48727</v>
      </c>
      <c r="C15" s="105"/>
      <c r="D15" s="75">
        <v>1</v>
      </c>
      <c r="E15" s="28"/>
      <c r="F15" s="29"/>
    </row>
    <row r="16" spans="1:6" ht="26.25" thickBot="1" x14ac:dyDescent="0.3">
      <c r="A16" s="76" t="s">
        <v>17</v>
      </c>
      <c r="B16" s="75" t="s">
        <v>18</v>
      </c>
      <c r="C16" s="105"/>
      <c r="D16" s="75">
        <v>1</v>
      </c>
      <c r="E16" s="28"/>
      <c r="F16" s="29"/>
    </row>
    <row r="17" spans="1:6" ht="39" thickBot="1" x14ac:dyDescent="0.3">
      <c r="A17" s="76" t="s">
        <v>19</v>
      </c>
      <c r="B17" s="75">
        <v>51052</v>
      </c>
      <c r="C17" s="105"/>
      <c r="D17" s="75">
        <v>1</v>
      </c>
      <c r="E17" s="28"/>
      <c r="F17" s="29"/>
    </row>
    <row r="18" spans="1:6" ht="15.75" thickBot="1" x14ac:dyDescent="0.3">
      <c r="A18" s="76" t="s">
        <v>20</v>
      </c>
      <c r="B18" s="75">
        <v>51053</v>
      </c>
      <c r="C18" s="105"/>
      <c r="D18" s="75">
        <v>1</v>
      </c>
      <c r="E18" s="30"/>
      <c r="F18" s="31"/>
    </row>
    <row r="19" spans="1:6" ht="15.75" thickBot="1" x14ac:dyDescent="0.3">
      <c r="A19" s="76" t="s">
        <v>21</v>
      </c>
      <c r="B19" s="75">
        <v>51054</v>
      </c>
      <c r="C19" s="105"/>
      <c r="D19" s="75">
        <v>1</v>
      </c>
      <c r="E19" s="26"/>
      <c r="F19" s="29"/>
    </row>
    <row r="20" spans="1:6" ht="15.75" thickBot="1" x14ac:dyDescent="0.3">
      <c r="A20" s="76" t="s">
        <v>22</v>
      </c>
      <c r="B20" s="75">
        <v>51182</v>
      </c>
      <c r="C20" s="105"/>
      <c r="D20" s="75">
        <v>1</v>
      </c>
      <c r="E20" s="28"/>
      <c r="F20" s="29"/>
    </row>
    <row r="21" spans="1:6" ht="26.25" thickBot="1" x14ac:dyDescent="0.3">
      <c r="A21" s="77" t="s">
        <v>23</v>
      </c>
      <c r="B21" s="78">
        <v>51161</v>
      </c>
      <c r="C21" s="105"/>
      <c r="D21" s="78">
        <v>1</v>
      </c>
      <c r="E21" s="24"/>
      <c r="F21" s="25"/>
    </row>
    <row r="22" spans="1:6" ht="15.75" customHeight="1" thickBot="1" x14ac:dyDescent="0.3">
      <c r="A22" s="101" t="s">
        <v>24</v>
      </c>
      <c r="B22" s="102"/>
      <c r="C22" s="102"/>
      <c r="D22" s="102"/>
      <c r="E22" s="102"/>
      <c r="F22" s="103"/>
    </row>
    <row r="23" spans="1:6" ht="15.75" thickBot="1" x14ac:dyDescent="0.3">
      <c r="A23" s="73" t="s">
        <v>35</v>
      </c>
      <c r="B23" s="74">
        <v>56204</v>
      </c>
      <c r="C23" s="105" t="s">
        <v>25</v>
      </c>
      <c r="D23" s="75">
        <v>1</v>
      </c>
      <c r="E23" s="26"/>
      <c r="F23" s="27"/>
    </row>
    <row r="24" spans="1:6" ht="26.25" thickBot="1" x14ac:dyDescent="0.3">
      <c r="A24" s="76" t="s">
        <v>26</v>
      </c>
      <c r="B24" s="75">
        <v>62268</v>
      </c>
      <c r="C24" s="105"/>
      <c r="D24" s="75">
        <v>1</v>
      </c>
      <c r="E24" s="28"/>
      <c r="F24" s="29"/>
    </row>
    <row r="25" spans="1:6" ht="51.75" thickBot="1" x14ac:dyDescent="0.3">
      <c r="A25" s="76" t="s">
        <v>27</v>
      </c>
      <c r="B25" s="75">
        <v>51181</v>
      </c>
      <c r="C25" s="105"/>
      <c r="D25" s="75">
        <v>1</v>
      </c>
      <c r="E25" s="28"/>
      <c r="F25" s="29"/>
    </row>
    <row r="26" spans="1:6" ht="26.25" thickBot="1" x14ac:dyDescent="0.3">
      <c r="A26" s="76" t="s">
        <v>28</v>
      </c>
      <c r="B26" s="75">
        <v>20865</v>
      </c>
      <c r="C26" s="105"/>
      <c r="D26" s="75">
        <v>1</v>
      </c>
      <c r="E26" s="28"/>
      <c r="F26" s="29"/>
    </row>
    <row r="27" spans="1:6" ht="26.25" thickBot="1" x14ac:dyDescent="0.3">
      <c r="A27" s="76" t="s">
        <v>29</v>
      </c>
      <c r="B27" s="75">
        <v>51050</v>
      </c>
      <c r="C27" s="105"/>
      <c r="D27" s="75">
        <v>1</v>
      </c>
      <c r="E27" s="28"/>
      <c r="F27" s="29"/>
    </row>
    <row r="28" spans="1:6" ht="26.25" thickBot="1" x14ac:dyDescent="0.3">
      <c r="A28" s="76" t="s">
        <v>29</v>
      </c>
      <c r="B28" s="75">
        <v>51051</v>
      </c>
      <c r="C28" s="105"/>
      <c r="D28" s="75">
        <v>1</v>
      </c>
      <c r="E28" s="28"/>
      <c r="F28" s="29"/>
    </row>
    <row r="29" spans="1:6" ht="26.25" thickBot="1" x14ac:dyDescent="0.3">
      <c r="A29" s="76" t="s">
        <v>30</v>
      </c>
      <c r="B29" s="75">
        <v>51180</v>
      </c>
      <c r="C29" s="105"/>
      <c r="D29" s="75">
        <v>1</v>
      </c>
      <c r="E29" s="28"/>
      <c r="F29" s="29"/>
    </row>
    <row r="30" spans="1:6" ht="39" thickBot="1" x14ac:dyDescent="0.3">
      <c r="A30" s="76" t="s">
        <v>31</v>
      </c>
      <c r="B30" s="75">
        <v>51160</v>
      </c>
      <c r="C30" s="105"/>
      <c r="D30" s="75">
        <v>1</v>
      </c>
      <c r="E30" s="22"/>
      <c r="F30" s="23"/>
    </row>
    <row r="31" spans="1:6" ht="26.25" thickBot="1" x14ac:dyDescent="0.3">
      <c r="A31" s="77" t="s">
        <v>32</v>
      </c>
      <c r="B31" s="78">
        <v>51044</v>
      </c>
      <c r="C31" s="105"/>
      <c r="D31" s="78">
        <v>1</v>
      </c>
      <c r="E31" s="32"/>
      <c r="F31" s="33"/>
    </row>
    <row r="32" spans="1:6" ht="15.75" customHeight="1" thickBot="1" x14ac:dyDescent="0.3">
      <c r="A32" s="101" t="s">
        <v>119</v>
      </c>
      <c r="B32" s="102"/>
      <c r="C32" s="102"/>
      <c r="D32" s="102"/>
      <c r="E32" s="102"/>
      <c r="F32" s="103"/>
    </row>
    <row r="33" spans="1:6" ht="15.75" thickBot="1" x14ac:dyDescent="0.3">
      <c r="A33" s="76" t="s">
        <v>33</v>
      </c>
      <c r="B33" s="75">
        <v>55655</v>
      </c>
      <c r="C33" s="105"/>
      <c r="D33" s="75">
        <v>1</v>
      </c>
      <c r="E33" s="34"/>
      <c r="F33" s="35"/>
    </row>
    <row r="34" spans="1:6" ht="26.25" thickBot="1" x14ac:dyDescent="0.3">
      <c r="A34" s="76" t="s">
        <v>34</v>
      </c>
      <c r="B34" s="75">
        <v>47363</v>
      </c>
      <c r="C34" s="105"/>
      <c r="D34" s="75">
        <v>1</v>
      </c>
      <c r="E34" s="22"/>
      <c r="F34" s="23"/>
    </row>
    <row r="35" spans="1:6" ht="15.75" thickBot="1" x14ac:dyDescent="0.3">
      <c r="A35" s="77" t="s">
        <v>37</v>
      </c>
      <c r="B35" s="78">
        <v>56396</v>
      </c>
      <c r="C35" s="105"/>
      <c r="D35" s="78">
        <v>1</v>
      </c>
      <c r="E35" s="24"/>
      <c r="F35" s="25"/>
    </row>
    <row r="36" spans="1:6" ht="15.75" customHeight="1" thickBot="1" x14ac:dyDescent="0.3">
      <c r="A36" s="101" t="s">
        <v>38</v>
      </c>
      <c r="B36" s="102"/>
      <c r="C36" s="102"/>
      <c r="D36" s="102"/>
      <c r="E36" s="102"/>
      <c r="F36" s="103"/>
    </row>
    <row r="37" spans="1:6" ht="26.25" thickBot="1" x14ac:dyDescent="0.3">
      <c r="A37" s="76" t="s">
        <v>39</v>
      </c>
      <c r="B37" s="75">
        <v>50960</v>
      </c>
      <c r="C37" s="105" t="s">
        <v>40</v>
      </c>
      <c r="D37" s="75">
        <v>1</v>
      </c>
      <c r="E37" s="26"/>
      <c r="F37" s="27"/>
    </row>
    <row r="38" spans="1:6" ht="39" thickBot="1" x14ac:dyDescent="0.3">
      <c r="A38" s="76" t="s">
        <v>41</v>
      </c>
      <c r="B38" s="75">
        <v>51015</v>
      </c>
      <c r="C38" s="105"/>
      <c r="D38" s="75">
        <v>1</v>
      </c>
      <c r="E38" s="28"/>
      <c r="F38" s="29"/>
    </row>
    <row r="39" spans="1:6" ht="39" thickBot="1" x14ac:dyDescent="0.3">
      <c r="A39" s="76" t="s">
        <v>36</v>
      </c>
      <c r="B39" s="75">
        <v>51138</v>
      </c>
      <c r="C39" s="105"/>
      <c r="D39" s="75">
        <v>1</v>
      </c>
      <c r="E39" s="22"/>
      <c r="F39" s="23"/>
    </row>
    <row r="40" spans="1:6" ht="26.25" thickBot="1" x14ac:dyDescent="0.3">
      <c r="A40" s="76" t="s">
        <v>42</v>
      </c>
      <c r="B40" s="75" t="s">
        <v>43</v>
      </c>
      <c r="C40" s="105"/>
      <c r="D40" s="75">
        <v>1</v>
      </c>
      <c r="E40" s="28"/>
      <c r="F40" s="29"/>
    </row>
    <row r="41" spans="1:6" ht="15.75" thickBot="1" x14ac:dyDescent="0.3">
      <c r="A41" s="76" t="s">
        <v>44</v>
      </c>
      <c r="B41" s="75">
        <v>47937</v>
      </c>
      <c r="C41" s="105"/>
      <c r="D41" s="75">
        <v>1</v>
      </c>
      <c r="E41" s="28"/>
      <c r="F41" s="29"/>
    </row>
    <row r="42" spans="1:6" ht="26.25" thickBot="1" x14ac:dyDescent="0.3">
      <c r="A42" s="76" t="s">
        <v>45</v>
      </c>
      <c r="B42" s="75">
        <v>51207</v>
      </c>
      <c r="C42" s="105"/>
      <c r="D42" s="75">
        <v>1</v>
      </c>
      <c r="E42" s="28"/>
      <c r="F42" s="29"/>
    </row>
    <row r="43" spans="1:6" ht="26.25" thickBot="1" x14ac:dyDescent="0.3">
      <c r="A43" s="76" t="s">
        <v>46</v>
      </c>
      <c r="B43" s="75">
        <v>51208</v>
      </c>
      <c r="C43" s="105"/>
      <c r="D43" s="75">
        <v>1</v>
      </c>
      <c r="E43" s="28"/>
      <c r="F43" s="29"/>
    </row>
    <row r="44" spans="1:6" ht="15.75" thickBot="1" x14ac:dyDescent="0.3">
      <c r="A44" s="76" t="s">
        <v>47</v>
      </c>
      <c r="B44" s="75" t="s">
        <v>43</v>
      </c>
      <c r="C44" s="105"/>
      <c r="D44" s="78">
        <v>1</v>
      </c>
      <c r="E44" s="28"/>
      <c r="F44" s="29"/>
    </row>
    <row r="45" spans="1:6" ht="39" thickBot="1" x14ac:dyDescent="0.3">
      <c r="A45" s="76" t="s">
        <v>48</v>
      </c>
      <c r="B45" s="75">
        <v>48242</v>
      </c>
      <c r="C45" s="106"/>
      <c r="D45" s="79">
        <v>1</v>
      </c>
      <c r="E45" s="36"/>
      <c r="F45" s="29"/>
    </row>
    <row r="46" spans="1:6" ht="39" thickBot="1" x14ac:dyDescent="0.3">
      <c r="A46" s="76" t="s">
        <v>49</v>
      </c>
      <c r="B46" s="75">
        <v>48244</v>
      </c>
      <c r="C46" s="105"/>
      <c r="D46" s="75">
        <v>1</v>
      </c>
      <c r="E46" s="28"/>
      <c r="F46" s="29"/>
    </row>
    <row r="47" spans="1:6" ht="51.75" thickBot="1" x14ac:dyDescent="0.3">
      <c r="A47" s="76" t="s">
        <v>50</v>
      </c>
      <c r="B47" s="75">
        <v>48245</v>
      </c>
      <c r="C47" s="105"/>
      <c r="D47" s="75">
        <v>1</v>
      </c>
      <c r="E47" s="28"/>
      <c r="F47" s="29"/>
    </row>
    <row r="48" spans="1:6" ht="26.25" thickBot="1" x14ac:dyDescent="0.3">
      <c r="A48" s="76" t="s">
        <v>51</v>
      </c>
      <c r="B48" s="75">
        <v>47939</v>
      </c>
      <c r="C48" s="105"/>
      <c r="D48" s="75">
        <v>1</v>
      </c>
      <c r="E48" s="28"/>
      <c r="F48" s="29"/>
    </row>
    <row r="49" spans="1:6" ht="26.25" thickBot="1" x14ac:dyDescent="0.3">
      <c r="A49" s="76" t="s">
        <v>52</v>
      </c>
      <c r="B49" s="75">
        <v>23728</v>
      </c>
      <c r="C49" s="105"/>
      <c r="D49" s="75"/>
      <c r="E49" s="28"/>
      <c r="F49" s="29"/>
    </row>
    <row r="50" spans="1:6" ht="26.25" thickBot="1" x14ac:dyDescent="0.3">
      <c r="A50" s="76" t="s">
        <v>53</v>
      </c>
      <c r="B50" s="75">
        <v>23727</v>
      </c>
      <c r="C50" s="105"/>
      <c r="D50" s="75">
        <v>1</v>
      </c>
      <c r="E50" s="28"/>
      <c r="F50" s="29"/>
    </row>
    <row r="51" spans="1:6" ht="26.25" thickBot="1" x14ac:dyDescent="0.3">
      <c r="A51" s="76" t="s">
        <v>54</v>
      </c>
      <c r="B51" s="75">
        <v>47933</v>
      </c>
      <c r="C51" s="105"/>
      <c r="D51" s="75">
        <v>12</v>
      </c>
      <c r="E51" s="28"/>
      <c r="F51" s="29"/>
    </row>
    <row r="52" spans="1:6" ht="51.75" thickBot="1" x14ac:dyDescent="0.3">
      <c r="A52" s="76" t="s">
        <v>89</v>
      </c>
      <c r="B52" s="75">
        <v>51135</v>
      </c>
      <c r="C52" s="105"/>
      <c r="D52" s="75">
        <v>2</v>
      </c>
      <c r="E52" s="28"/>
      <c r="F52" s="29"/>
    </row>
    <row r="53" spans="1:6" ht="39" thickBot="1" x14ac:dyDescent="0.3">
      <c r="A53" s="76" t="s">
        <v>55</v>
      </c>
      <c r="B53" s="75">
        <v>51137</v>
      </c>
      <c r="C53" s="105"/>
      <c r="D53" s="75">
        <v>1</v>
      </c>
      <c r="E53" s="28"/>
      <c r="F53" s="29"/>
    </row>
    <row r="54" spans="1:6" ht="26.25" thickBot="1" x14ac:dyDescent="0.3">
      <c r="A54" s="76" t="s">
        <v>56</v>
      </c>
      <c r="B54" s="75">
        <v>47934</v>
      </c>
      <c r="C54" s="105"/>
      <c r="D54" s="75">
        <v>1</v>
      </c>
      <c r="E54" s="28"/>
      <c r="F54" s="29"/>
    </row>
    <row r="55" spans="1:6" ht="26.25" thickBot="1" x14ac:dyDescent="0.3">
      <c r="A55" s="76" t="s">
        <v>57</v>
      </c>
      <c r="B55" s="75">
        <v>47944</v>
      </c>
      <c r="C55" s="105"/>
      <c r="D55" s="75">
        <v>2</v>
      </c>
      <c r="E55" s="28"/>
      <c r="F55" s="29"/>
    </row>
    <row r="56" spans="1:6" ht="29.25" customHeight="1" thickBot="1" x14ac:dyDescent="0.3">
      <c r="A56" s="108" t="s">
        <v>58</v>
      </c>
      <c r="B56" s="75">
        <v>47930</v>
      </c>
      <c r="C56" s="105"/>
      <c r="D56" s="109">
        <v>2</v>
      </c>
      <c r="E56" s="28"/>
      <c r="F56" s="29"/>
    </row>
    <row r="57" spans="1:6" ht="15.75" thickBot="1" x14ac:dyDescent="0.3">
      <c r="A57" s="107"/>
      <c r="B57" s="75">
        <v>47931</v>
      </c>
      <c r="C57" s="105"/>
      <c r="D57" s="110"/>
      <c r="E57" s="28"/>
      <c r="F57" s="29"/>
    </row>
    <row r="58" spans="1:6" ht="51.75" thickBot="1" x14ac:dyDescent="0.3">
      <c r="A58" s="76" t="s">
        <v>59</v>
      </c>
      <c r="B58" s="75" t="s">
        <v>60</v>
      </c>
      <c r="C58" s="107"/>
      <c r="D58" s="75">
        <v>12</v>
      </c>
      <c r="E58" s="28"/>
      <c r="F58" s="29"/>
    </row>
    <row r="59" spans="1:6" ht="26.25" thickBot="1" x14ac:dyDescent="0.3">
      <c r="A59" s="76" t="s">
        <v>61</v>
      </c>
      <c r="B59" s="75">
        <v>47932</v>
      </c>
      <c r="C59" s="108" t="s">
        <v>62</v>
      </c>
      <c r="D59" s="75">
        <v>1</v>
      </c>
      <c r="E59" s="28"/>
      <c r="F59" s="29"/>
    </row>
    <row r="60" spans="1:6" ht="26.25" thickBot="1" x14ac:dyDescent="0.3">
      <c r="A60" s="76" t="s">
        <v>63</v>
      </c>
      <c r="B60" s="75">
        <v>47935</v>
      </c>
      <c r="C60" s="105"/>
      <c r="D60" s="75">
        <v>1</v>
      </c>
      <c r="E60" s="28"/>
      <c r="F60" s="29"/>
    </row>
    <row r="61" spans="1:6" ht="26.25" thickBot="1" x14ac:dyDescent="0.3">
      <c r="A61" s="76" t="s">
        <v>63</v>
      </c>
      <c r="B61" s="75">
        <v>47936</v>
      </c>
      <c r="C61" s="105"/>
      <c r="D61" s="75">
        <v>1</v>
      </c>
      <c r="E61" s="28"/>
      <c r="F61" s="29"/>
    </row>
    <row r="62" spans="1:6" ht="26.25" thickBot="1" x14ac:dyDescent="0.3">
      <c r="A62" s="76" t="s">
        <v>64</v>
      </c>
      <c r="B62" s="75">
        <v>47940</v>
      </c>
      <c r="C62" s="105"/>
      <c r="D62" s="75"/>
      <c r="E62" s="28"/>
      <c r="F62" s="29"/>
    </row>
    <row r="63" spans="1:6" ht="26.25" thickBot="1" x14ac:dyDescent="0.3">
      <c r="A63" s="77" t="s">
        <v>65</v>
      </c>
      <c r="B63" s="78" t="s">
        <v>66</v>
      </c>
      <c r="C63" s="105"/>
      <c r="D63" s="78">
        <v>1</v>
      </c>
      <c r="E63" s="24"/>
      <c r="F63" s="25"/>
    </row>
    <row r="64" spans="1:6" ht="15.75" thickBot="1" x14ac:dyDescent="0.3">
      <c r="A64" s="101" t="s">
        <v>67</v>
      </c>
      <c r="B64" s="102"/>
      <c r="C64" s="102"/>
      <c r="D64" s="102"/>
      <c r="E64" s="102"/>
      <c r="F64" s="103"/>
    </row>
    <row r="65" spans="1:6" ht="39" thickBot="1" x14ac:dyDescent="0.3">
      <c r="A65" s="76" t="s">
        <v>68</v>
      </c>
      <c r="B65" s="75" t="s">
        <v>69</v>
      </c>
      <c r="C65" s="105" t="s">
        <v>70</v>
      </c>
      <c r="D65" s="75">
        <v>2</v>
      </c>
      <c r="E65" s="26"/>
      <c r="F65" s="27"/>
    </row>
    <row r="66" spans="1:6" ht="26.25" thickBot="1" x14ac:dyDescent="0.3">
      <c r="A66" s="76" t="s">
        <v>71</v>
      </c>
      <c r="B66" s="75" t="s">
        <v>69</v>
      </c>
      <c r="C66" s="105"/>
      <c r="D66" s="80">
        <v>1</v>
      </c>
      <c r="E66" s="37"/>
      <c r="F66" s="37"/>
    </row>
    <row r="67" spans="1:6" ht="15.75" thickBot="1" x14ac:dyDescent="0.3">
      <c r="A67" s="76" t="s">
        <v>72</v>
      </c>
      <c r="B67" s="75" t="s">
        <v>69</v>
      </c>
      <c r="C67" s="105"/>
      <c r="D67" s="75">
        <v>1</v>
      </c>
      <c r="E67" s="28"/>
      <c r="F67" s="38"/>
    </row>
    <row r="68" spans="1:6" ht="26.25" thickBot="1" x14ac:dyDescent="0.3">
      <c r="A68" s="76" t="s">
        <v>73</v>
      </c>
      <c r="B68" s="75" t="s">
        <v>69</v>
      </c>
      <c r="C68" s="105"/>
      <c r="D68" s="75">
        <v>1</v>
      </c>
      <c r="E68" s="28"/>
      <c r="F68" s="38"/>
    </row>
    <row r="69" spans="1:6" ht="26.25" thickBot="1" x14ac:dyDescent="0.3">
      <c r="A69" s="76" t="s">
        <v>74</v>
      </c>
      <c r="B69" s="75" t="s">
        <v>69</v>
      </c>
      <c r="C69" s="105"/>
      <c r="D69" s="75">
        <v>2</v>
      </c>
      <c r="E69" s="28"/>
      <c r="F69" s="38"/>
    </row>
    <row r="70" spans="1:6" ht="26.25" thickBot="1" x14ac:dyDescent="0.3">
      <c r="A70" s="76" t="s">
        <v>75</v>
      </c>
      <c r="B70" s="75" t="s">
        <v>69</v>
      </c>
      <c r="C70" s="105"/>
      <c r="D70" s="75">
        <v>2</v>
      </c>
      <c r="E70" s="28"/>
      <c r="F70" s="38"/>
    </row>
    <row r="71" spans="1:6" ht="26.25" thickBot="1" x14ac:dyDescent="0.3">
      <c r="A71" s="77" t="s">
        <v>76</v>
      </c>
      <c r="B71" s="78" t="s">
        <v>69</v>
      </c>
      <c r="C71" s="105"/>
      <c r="D71" s="78">
        <v>1</v>
      </c>
      <c r="E71" s="24"/>
      <c r="F71" s="39"/>
    </row>
    <row r="72" spans="1:6" ht="15.75" thickBot="1" x14ac:dyDescent="0.3">
      <c r="A72" s="101" t="s">
        <v>77</v>
      </c>
      <c r="B72" s="102"/>
      <c r="C72" s="102"/>
      <c r="D72" s="102"/>
      <c r="E72" s="102"/>
      <c r="F72" s="103"/>
    </row>
    <row r="73" spans="1:6" ht="36" customHeight="1" thickBot="1" x14ac:dyDescent="0.3">
      <c r="A73" s="111" t="s">
        <v>78</v>
      </c>
      <c r="B73" s="111"/>
      <c r="C73" s="111"/>
      <c r="D73" s="111"/>
      <c r="E73" s="40"/>
      <c r="F73" s="41"/>
    </row>
    <row r="74" spans="1:6" ht="15.75" thickBot="1" x14ac:dyDescent="0.3">
      <c r="A74" s="101" t="s">
        <v>79</v>
      </c>
      <c r="B74" s="102"/>
      <c r="C74" s="102"/>
      <c r="D74" s="102"/>
      <c r="E74" s="102"/>
      <c r="F74" s="103"/>
    </row>
    <row r="75" spans="1:6" ht="25.5" customHeight="1" thickBot="1" x14ac:dyDescent="0.3">
      <c r="A75" s="106" t="s">
        <v>117</v>
      </c>
      <c r="B75" s="112"/>
      <c r="C75" s="112"/>
      <c r="D75" s="113"/>
      <c r="E75" s="40"/>
      <c r="F75" s="41"/>
    </row>
    <row r="76" spans="1:6" ht="15.75" thickBot="1" x14ac:dyDescent="0.3">
      <c r="A76" s="101" t="s">
        <v>80</v>
      </c>
      <c r="B76" s="102"/>
      <c r="C76" s="102"/>
      <c r="D76" s="102"/>
      <c r="E76" s="102"/>
      <c r="F76" s="103"/>
    </row>
    <row r="77" spans="1:6" ht="26.25" customHeight="1" x14ac:dyDescent="0.25">
      <c r="A77" s="104" t="s">
        <v>118</v>
      </c>
      <c r="B77" s="104"/>
      <c r="C77" s="104"/>
      <c r="D77" s="104"/>
      <c r="E77" s="26"/>
      <c r="F77" s="42"/>
    </row>
    <row r="78" spans="1:6" ht="25.5" customHeight="1" x14ac:dyDescent="0.25">
      <c r="A78" s="100" t="s">
        <v>129</v>
      </c>
      <c r="B78" s="100"/>
      <c r="C78" s="100"/>
      <c r="D78" s="100"/>
      <c r="E78" s="28"/>
      <c r="F78" s="38"/>
    </row>
    <row r="79" spans="1:6" ht="25.5" customHeight="1" thickBot="1" x14ac:dyDescent="0.3">
      <c r="A79" s="100" t="s">
        <v>130</v>
      </c>
      <c r="B79" s="100"/>
      <c r="C79" s="100"/>
      <c r="D79" s="100"/>
      <c r="E79" s="28"/>
      <c r="F79" s="38"/>
    </row>
    <row r="80" spans="1:6" ht="15.75" thickBot="1" x14ac:dyDescent="0.3">
      <c r="A80" s="101" t="s">
        <v>132</v>
      </c>
      <c r="B80" s="102"/>
      <c r="C80" s="102"/>
      <c r="D80" s="102"/>
      <c r="E80" s="102"/>
      <c r="F80" s="103"/>
    </row>
    <row r="81" spans="1:6" ht="26.25" customHeight="1" x14ac:dyDescent="0.25">
      <c r="A81" s="100" t="s">
        <v>131</v>
      </c>
      <c r="B81" s="100"/>
      <c r="C81" s="100"/>
      <c r="D81" s="100"/>
      <c r="E81" s="28"/>
      <c r="F81" s="38"/>
    </row>
    <row r="82" spans="1:6" ht="18" customHeight="1" x14ac:dyDescent="0.25">
      <c r="A82" s="81"/>
      <c r="B82" s="81"/>
      <c r="C82" s="81"/>
      <c r="D82" s="81"/>
      <c r="E82" s="99"/>
      <c r="F82" s="99"/>
    </row>
    <row r="86" spans="1:6" x14ac:dyDescent="0.25">
      <c r="D86" s="44" t="s">
        <v>128</v>
      </c>
    </row>
  </sheetData>
  <sheetProtection algorithmName="SHA-512" hashValue="V8RSb5/TPG/LMvD+6QoQjh6qnsXU0NLFXQin0biUKosF34S/r2ZUm3/VFV6mwflpVckXPjDsLy211jX9OOWDcA==" saltValue="sH0QRZiV9SlS/ohjNaSwSw==" spinCount="100000" sheet="1" objects="1" scenarios="1" selectLockedCells="1"/>
  <mergeCells count="26">
    <mergeCell ref="A81:D81"/>
    <mergeCell ref="A22:F22"/>
    <mergeCell ref="A75:D75"/>
    <mergeCell ref="A2:F2"/>
    <mergeCell ref="A3:F3"/>
    <mergeCell ref="A13:F13"/>
    <mergeCell ref="A36:F36"/>
    <mergeCell ref="A32:F32"/>
    <mergeCell ref="C4:C12"/>
    <mergeCell ref="C14:C21"/>
    <mergeCell ref="A79:D79"/>
    <mergeCell ref="A80:F80"/>
    <mergeCell ref="A77:D77"/>
    <mergeCell ref="A78:D78"/>
    <mergeCell ref="C23:C31"/>
    <mergeCell ref="C33:C35"/>
    <mergeCell ref="C37:C58"/>
    <mergeCell ref="A56:A57"/>
    <mergeCell ref="D56:D57"/>
    <mergeCell ref="C59:C63"/>
    <mergeCell ref="C65:C71"/>
    <mergeCell ref="A73:D73"/>
    <mergeCell ref="A64:F64"/>
    <mergeCell ref="A72:F72"/>
    <mergeCell ref="A74:F74"/>
    <mergeCell ref="A76:F76"/>
  </mergeCells>
  <pageMargins left="0.7" right="0.7" top="0.75" bottom="0.75" header="0.3" footer="0.3"/>
  <pageSetup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Normal="100" zoomScaleSheetLayoutView="100" workbookViewId="0">
      <selection activeCell="E11" sqref="E11"/>
    </sheetView>
  </sheetViews>
  <sheetFormatPr baseColWidth="10" defaultRowHeight="12.75" x14ac:dyDescent="0.2"/>
  <cols>
    <col min="1" max="1" width="11.42578125" style="65"/>
    <col min="2" max="2" width="16.5703125" style="65" customWidth="1"/>
    <col min="3" max="3" width="17.140625" style="65" customWidth="1"/>
    <col min="4" max="4" width="13.140625" style="65" customWidth="1"/>
    <col min="5" max="5" width="15.140625" style="65" customWidth="1"/>
    <col min="6" max="6" width="15.85546875" style="65" customWidth="1"/>
    <col min="7" max="8" width="11.42578125" style="65"/>
    <col min="9" max="9" width="18.42578125" style="65" customWidth="1"/>
    <col min="10" max="257" width="11.42578125" style="65"/>
    <col min="258" max="258" width="16.5703125" style="65" customWidth="1"/>
    <col min="259" max="259" width="17.140625" style="65" customWidth="1"/>
    <col min="260" max="260" width="13.140625" style="65" customWidth="1"/>
    <col min="261" max="261" width="15.140625" style="65" customWidth="1"/>
    <col min="262" max="262" width="15.85546875" style="65" customWidth="1"/>
    <col min="263" max="264" width="11.42578125" style="65"/>
    <col min="265" max="265" width="18.42578125" style="65" customWidth="1"/>
    <col min="266" max="513" width="11.42578125" style="65"/>
    <col min="514" max="514" width="16.5703125" style="65" customWidth="1"/>
    <col min="515" max="515" width="17.140625" style="65" customWidth="1"/>
    <col min="516" max="516" width="13.140625" style="65" customWidth="1"/>
    <col min="517" max="517" width="15.140625" style="65" customWidth="1"/>
    <col min="518" max="518" width="15.85546875" style="65" customWidth="1"/>
    <col min="519" max="520" width="11.42578125" style="65"/>
    <col min="521" max="521" width="18.42578125" style="65" customWidth="1"/>
    <col min="522" max="769" width="11.42578125" style="65"/>
    <col min="770" max="770" width="16.5703125" style="65" customWidth="1"/>
    <col min="771" max="771" width="17.140625" style="65" customWidth="1"/>
    <col min="772" max="772" width="13.140625" style="65" customWidth="1"/>
    <col min="773" max="773" width="15.140625" style="65" customWidth="1"/>
    <col min="774" max="774" width="15.85546875" style="65" customWidth="1"/>
    <col min="775" max="776" width="11.42578125" style="65"/>
    <col min="777" max="777" width="18.42578125" style="65" customWidth="1"/>
    <col min="778" max="1025" width="11.42578125" style="65"/>
    <col min="1026" max="1026" width="16.5703125" style="65" customWidth="1"/>
    <col min="1027" max="1027" width="17.140625" style="65" customWidth="1"/>
    <col min="1028" max="1028" width="13.140625" style="65" customWidth="1"/>
    <col min="1029" max="1029" width="15.140625" style="65" customWidth="1"/>
    <col min="1030" max="1030" width="15.85546875" style="65" customWidth="1"/>
    <col min="1031" max="1032" width="11.42578125" style="65"/>
    <col min="1033" max="1033" width="18.42578125" style="65" customWidth="1"/>
    <col min="1034" max="1281" width="11.42578125" style="65"/>
    <col min="1282" max="1282" width="16.5703125" style="65" customWidth="1"/>
    <col min="1283" max="1283" width="17.140625" style="65" customWidth="1"/>
    <col min="1284" max="1284" width="13.140625" style="65" customWidth="1"/>
    <col min="1285" max="1285" width="15.140625" style="65" customWidth="1"/>
    <col min="1286" max="1286" width="15.85546875" style="65" customWidth="1"/>
    <col min="1287" max="1288" width="11.42578125" style="65"/>
    <col min="1289" max="1289" width="18.42578125" style="65" customWidth="1"/>
    <col min="1290" max="1537" width="11.42578125" style="65"/>
    <col min="1538" max="1538" width="16.5703125" style="65" customWidth="1"/>
    <col min="1539" max="1539" width="17.140625" style="65" customWidth="1"/>
    <col min="1540" max="1540" width="13.140625" style="65" customWidth="1"/>
    <col min="1541" max="1541" width="15.140625" style="65" customWidth="1"/>
    <col min="1542" max="1542" width="15.85546875" style="65" customWidth="1"/>
    <col min="1543" max="1544" width="11.42578125" style="65"/>
    <col min="1545" max="1545" width="18.42578125" style="65" customWidth="1"/>
    <col min="1546" max="1793" width="11.42578125" style="65"/>
    <col min="1794" max="1794" width="16.5703125" style="65" customWidth="1"/>
    <col min="1795" max="1795" width="17.140625" style="65" customWidth="1"/>
    <col min="1796" max="1796" width="13.140625" style="65" customWidth="1"/>
    <col min="1797" max="1797" width="15.140625" style="65" customWidth="1"/>
    <col min="1798" max="1798" width="15.85546875" style="65" customWidth="1"/>
    <col min="1799" max="1800" width="11.42578125" style="65"/>
    <col min="1801" max="1801" width="18.42578125" style="65" customWidth="1"/>
    <col min="1802" max="2049" width="11.42578125" style="65"/>
    <col min="2050" max="2050" width="16.5703125" style="65" customWidth="1"/>
    <col min="2051" max="2051" width="17.140625" style="65" customWidth="1"/>
    <col min="2052" max="2052" width="13.140625" style="65" customWidth="1"/>
    <col min="2053" max="2053" width="15.140625" style="65" customWidth="1"/>
    <col min="2054" max="2054" width="15.85546875" style="65" customWidth="1"/>
    <col min="2055" max="2056" width="11.42578125" style="65"/>
    <col min="2057" max="2057" width="18.42578125" style="65" customWidth="1"/>
    <col min="2058" max="2305" width="11.42578125" style="65"/>
    <col min="2306" max="2306" width="16.5703125" style="65" customWidth="1"/>
    <col min="2307" max="2307" width="17.140625" style="65" customWidth="1"/>
    <col min="2308" max="2308" width="13.140625" style="65" customWidth="1"/>
    <col min="2309" max="2309" width="15.140625" style="65" customWidth="1"/>
    <col min="2310" max="2310" width="15.85546875" style="65" customWidth="1"/>
    <col min="2311" max="2312" width="11.42578125" style="65"/>
    <col min="2313" max="2313" width="18.42578125" style="65" customWidth="1"/>
    <col min="2314" max="2561" width="11.42578125" style="65"/>
    <col min="2562" max="2562" width="16.5703125" style="65" customWidth="1"/>
    <col min="2563" max="2563" width="17.140625" style="65" customWidth="1"/>
    <col min="2564" max="2564" width="13.140625" style="65" customWidth="1"/>
    <col min="2565" max="2565" width="15.140625" style="65" customWidth="1"/>
    <col min="2566" max="2566" width="15.85546875" style="65" customWidth="1"/>
    <col min="2567" max="2568" width="11.42578125" style="65"/>
    <col min="2569" max="2569" width="18.42578125" style="65" customWidth="1"/>
    <col min="2570" max="2817" width="11.42578125" style="65"/>
    <col min="2818" max="2818" width="16.5703125" style="65" customWidth="1"/>
    <col min="2819" max="2819" width="17.140625" style="65" customWidth="1"/>
    <col min="2820" max="2820" width="13.140625" style="65" customWidth="1"/>
    <col min="2821" max="2821" width="15.140625" style="65" customWidth="1"/>
    <col min="2822" max="2822" width="15.85546875" style="65" customWidth="1"/>
    <col min="2823" max="2824" width="11.42578125" style="65"/>
    <col min="2825" max="2825" width="18.42578125" style="65" customWidth="1"/>
    <col min="2826" max="3073" width="11.42578125" style="65"/>
    <col min="3074" max="3074" width="16.5703125" style="65" customWidth="1"/>
    <col min="3075" max="3075" width="17.140625" style="65" customWidth="1"/>
    <col min="3076" max="3076" width="13.140625" style="65" customWidth="1"/>
    <col min="3077" max="3077" width="15.140625" style="65" customWidth="1"/>
    <col min="3078" max="3078" width="15.85546875" style="65" customWidth="1"/>
    <col min="3079" max="3080" width="11.42578125" style="65"/>
    <col min="3081" max="3081" width="18.42578125" style="65" customWidth="1"/>
    <col min="3082" max="3329" width="11.42578125" style="65"/>
    <col min="3330" max="3330" width="16.5703125" style="65" customWidth="1"/>
    <col min="3331" max="3331" width="17.140625" style="65" customWidth="1"/>
    <col min="3332" max="3332" width="13.140625" style="65" customWidth="1"/>
    <col min="3333" max="3333" width="15.140625" style="65" customWidth="1"/>
    <col min="3334" max="3334" width="15.85546875" style="65" customWidth="1"/>
    <col min="3335" max="3336" width="11.42578125" style="65"/>
    <col min="3337" max="3337" width="18.42578125" style="65" customWidth="1"/>
    <col min="3338" max="3585" width="11.42578125" style="65"/>
    <col min="3586" max="3586" width="16.5703125" style="65" customWidth="1"/>
    <col min="3587" max="3587" width="17.140625" style="65" customWidth="1"/>
    <col min="3588" max="3588" width="13.140625" style="65" customWidth="1"/>
    <col min="3589" max="3589" width="15.140625" style="65" customWidth="1"/>
    <col min="3590" max="3590" width="15.85546875" style="65" customWidth="1"/>
    <col min="3591" max="3592" width="11.42578125" style="65"/>
    <col min="3593" max="3593" width="18.42578125" style="65" customWidth="1"/>
    <col min="3594" max="3841" width="11.42578125" style="65"/>
    <col min="3842" max="3842" width="16.5703125" style="65" customWidth="1"/>
    <col min="3843" max="3843" width="17.140625" style="65" customWidth="1"/>
    <col min="3844" max="3844" width="13.140625" style="65" customWidth="1"/>
    <col min="3845" max="3845" width="15.140625" style="65" customWidth="1"/>
    <col min="3846" max="3846" width="15.85546875" style="65" customWidth="1"/>
    <col min="3847" max="3848" width="11.42578125" style="65"/>
    <col min="3849" max="3849" width="18.42578125" style="65" customWidth="1"/>
    <col min="3850" max="4097" width="11.42578125" style="65"/>
    <col min="4098" max="4098" width="16.5703125" style="65" customWidth="1"/>
    <col min="4099" max="4099" width="17.140625" style="65" customWidth="1"/>
    <col min="4100" max="4100" width="13.140625" style="65" customWidth="1"/>
    <col min="4101" max="4101" width="15.140625" style="65" customWidth="1"/>
    <col min="4102" max="4102" width="15.85546875" style="65" customWidth="1"/>
    <col min="4103" max="4104" width="11.42578125" style="65"/>
    <col min="4105" max="4105" width="18.42578125" style="65" customWidth="1"/>
    <col min="4106" max="4353" width="11.42578125" style="65"/>
    <col min="4354" max="4354" width="16.5703125" style="65" customWidth="1"/>
    <col min="4355" max="4355" width="17.140625" style="65" customWidth="1"/>
    <col min="4356" max="4356" width="13.140625" style="65" customWidth="1"/>
    <col min="4357" max="4357" width="15.140625" style="65" customWidth="1"/>
    <col min="4358" max="4358" width="15.85546875" style="65" customWidth="1"/>
    <col min="4359" max="4360" width="11.42578125" style="65"/>
    <col min="4361" max="4361" width="18.42578125" style="65" customWidth="1"/>
    <col min="4362" max="4609" width="11.42578125" style="65"/>
    <col min="4610" max="4610" width="16.5703125" style="65" customWidth="1"/>
    <col min="4611" max="4611" width="17.140625" style="65" customWidth="1"/>
    <col min="4612" max="4612" width="13.140625" style="65" customWidth="1"/>
    <col min="4613" max="4613" width="15.140625" style="65" customWidth="1"/>
    <col min="4614" max="4614" width="15.85546875" style="65" customWidth="1"/>
    <col min="4615" max="4616" width="11.42578125" style="65"/>
    <col min="4617" max="4617" width="18.42578125" style="65" customWidth="1"/>
    <col min="4618" max="4865" width="11.42578125" style="65"/>
    <col min="4866" max="4866" width="16.5703125" style="65" customWidth="1"/>
    <col min="4867" max="4867" width="17.140625" style="65" customWidth="1"/>
    <col min="4868" max="4868" width="13.140625" style="65" customWidth="1"/>
    <col min="4869" max="4869" width="15.140625" style="65" customWidth="1"/>
    <col min="4870" max="4870" width="15.85546875" style="65" customWidth="1"/>
    <col min="4871" max="4872" width="11.42578125" style="65"/>
    <col min="4873" max="4873" width="18.42578125" style="65" customWidth="1"/>
    <col min="4874" max="5121" width="11.42578125" style="65"/>
    <col min="5122" max="5122" width="16.5703125" style="65" customWidth="1"/>
    <col min="5123" max="5123" width="17.140625" style="65" customWidth="1"/>
    <col min="5124" max="5124" width="13.140625" style="65" customWidth="1"/>
    <col min="5125" max="5125" width="15.140625" style="65" customWidth="1"/>
    <col min="5126" max="5126" width="15.85546875" style="65" customWidth="1"/>
    <col min="5127" max="5128" width="11.42578125" style="65"/>
    <col min="5129" max="5129" width="18.42578125" style="65" customWidth="1"/>
    <col min="5130" max="5377" width="11.42578125" style="65"/>
    <col min="5378" max="5378" width="16.5703125" style="65" customWidth="1"/>
    <col min="5379" max="5379" width="17.140625" style="65" customWidth="1"/>
    <col min="5380" max="5380" width="13.140625" style="65" customWidth="1"/>
    <col min="5381" max="5381" width="15.140625" style="65" customWidth="1"/>
    <col min="5382" max="5382" width="15.85546875" style="65" customWidth="1"/>
    <col min="5383" max="5384" width="11.42578125" style="65"/>
    <col min="5385" max="5385" width="18.42578125" style="65" customWidth="1"/>
    <col min="5386" max="5633" width="11.42578125" style="65"/>
    <col min="5634" max="5634" width="16.5703125" style="65" customWidth="1"/>
    <col min="5635" max="5635" width="17.140625" style="65" customWidth="1"/>
    <col min="5636" max="5636" width="13.140625" style="65" customWidth="1"/>
    <col min="5637" max="5637" width="15.140625" style="65" customWidth="1"/>
    <col min="5638" max="5638" width="15.85546875" style="65" customWidth="1"/>
    <col min="5639" max="5640" width="11.42578125" style="65"/>
    <col min="5641" max="5641" width="18.42578125" style="65" customWidth="1"/>
    <col min="5642" max="5889" width="11.42578125" style="65"/>
    <col min="5890" max="5890" width="16.5703125" style="65" customWidth="1"/>
    <col min="5891" max="5891" width="17.140625" style="65" customWidth="1"/>
    <col min="5892" max="5892" width="13.140625" style="65" customWidth="1"/>
    <col min="5893" max="5893" width="15.140625" style="65" customWidth="1"/>
    <col min="5894" max="5894" width="15.85546875" style="65" customWidth="1"/>
    <col min="5895" max="5896" width="11.42578125" style="65"/>
    <col min="5897" max="5897" width="18.42578125" style="65" customWidth="1"/>
    <col min="5898" max="6145" width="11.42578125" style="65"/>
    <col min="6146" max="6146" width="16.5703125" style="65" customWidth="1"/>
    <col min="6147" max="6147" width="17.140625" style="65" customWidth="1"/>
    <col min="6148" max="6148" width="13.140625" style="65" customWidth="1"/>
    <col min="6149" max="6149" width="15.140625" style="65" customWidth="1"/>
    <col min="6150" max="6150" width="15.85546875" style="65" customWidth="1"/>
    <col min="6151" max="6152" width="11.42578125" style="65"/>
    <col min="6153" max="6153" width="18.42578125" style="65" customWidth="1"/>
    <col min="6154" max="6401" width="11.42578125" style="65"/>
    <col min="6402" max="6402" width="16.5703125" style="65" customWidth="1"/>
    <col min="6403" max="6403" width="17.140625" style="65" customWidth="1"/>
    <col min="6404" max="6404" width="13.140625" style="65" customWidth="1"/>
    <col min="6405" max="6405" width="15.140625" style="65" customWidth="1"/>
    <col min="6406" max="6406" width="15.85546875" style="65" customWidth="1"/>
    <col min="6407" max="6408" width="11.42578125" style="65"/>
    <col min="6409" max="6409" width="18.42578125" style="65" customWidth="1"/>
    <col min="6410" max="6657" width="11.42578125" style="65"/>
    <col min="6658" max="6658" width="16.5703125" style="65" customWidth="1"/>
    <col min="6659" max="6659" width="17.140625" style="65" customWidth="1"/>
    <col min="6660" max="6660" width="13.140625" style="65" customWidth="1"/>
    <col min="6661" max="6661" width="15.140625" style="65" customWidth="1"/>
    <col min="6662" max="6662" width="15.85546875" style="65" customWidth="1"/>
    <col min="6663" max="6664" width="11.42578125" style="65"/>
    <col min="6665" max="6665" width="18.42578125" style="65" customWidth="1"/>
    <col min="6666" max="6913" width="11.42578125" style="65"/>
    <col min="6914" max="6914" width="16.5703125" style="65" customWidth="1"/>
    <col min="6915" max="6915" width="17.140625" style="65" customWidth="1"/>
    <col min="6916" max="6916" width="13.140625" style="65" customWidth="1"/>
    <col min="6917" max="6917" width="15.140625" style="65" customWidth="1"/>
    <col min="6918" max="6918" width="15.85546875" style="65" customWidth="1"/>
    <col min="6919" max="6920" width="11.42578125" style="65"/>
    <col min="6921" max="6921" width="18.42578125" style="65" customWidth="1"/>
    <col min="6922" max="7169" width="11.42578125" style="65"/>
    <col min="7170" max="7170" width="16.5703125" style="65" customWidth="1"/>
    <col min="7171" max="7171" width="17.140625" style="65" customWidth="1"/>
    <col min="7172" max="7172" width="13.140625" style="65" customWidth="1"/>
    <col min="7173" max="7173" width="15.140625" style="65" customWidth="1"/>
    <col min="7174" max="7174" width="15.85546875" style="65" customWidth="1"/>
    <col min="7175" max="7176" width="11.42578125" style="65"/>
    <col min="7177" max="7177" width="18.42578125" style="65" customWidth="1"/>
    <col min="7178" max="7425" width="11.42578125" style="65"/>
    <col min="7426" max="7426" width="16.5703125" style="65" customWidth="1"/>
    <col min="7427" max="7427" width="17.140625" style="65" customWidth="1"/>
    <col min="7428" max="7428" width="13.140625" style="65" customWidth="1"/>
    <col min="7429" max="7429" width="15.140625" style="65" customWidth="1"/>
    <col min="7430" max="7430" width="15.85546875" style="65" customWidth="1"/>
    <col min="7431" max="7432" width="11.42578125" style="65"/>
    <col min="7433" max="7433" width="18.42578125" style="65" customWidth="1"/>
    <col min="7434" max="7681" width="11.42578125" style="65"/>
    <col min="7682" max="7682" width="16.5703125" style="65" customWidth="1"/>
    <col min="7683" max="7683" width="17.140625" style="65" customWidth="1"/>
    <col min="7684" max="7684" width="13.140625" style="65" customWidth="1"/>
    <col min="7685" max="7685" width="15.140625" style="65" customWidth="1"/>
    <col min="7686" max="7686" width="15.85546875" style="65" customWidth="1"/>
    <col min="7687" max="7688" width="11.42578125" style="65"/>
    <col min="7689" max="7689" width="18.42578125" style="65" customWidth="1"/>
    <col min="7690" max="7937" width="11.42578125" style="65"/>
    <col min="7938" max="7938" width="16.5703125" style="65" customWidth="1"/>
    <col min="7939" max="7939" width="17.140625" style="65" customWidth="1"/>
    <col min="7940" max="7940" width="13.140625" style="65" customWidth="1"/>
    <col min="7941" max="7941" width="15.140625" style="65" customWidth="1"/>
    <col min="7942" max="7942" width="15.85546875" style="65" customWidth="1"/>
    <col min="7943" max="7944" width="11.42578125" style="65"/>
    <col min="7945" max="7945" width="18.42578125" style="65" customWidth="1"/>
    <col min="7946" max="8193" width="11.42578125" style="65"/>
    <col min="8194" max="8194" width="16.5703125" style="65" customWidth="1"/>
    <col min="8195" max="8195" width="17.140625" style="65" customWidth="1"/>
    <col min="8196" max="8196" width="13.140625" style="65" customWidth="1"/>
    <col min="8197" max="8197" width="15.140625" style="65" customWidth="1"/>
    <col min="8198" max="8198" width="15.85546875" style="65" customWidth="1"/>
    <col min="8199" max="8200" width="11.42578125" style="65"/>
    <col min="8201" max="8201" width="18.42578125" style="65" customWidth="1"/>
    <col min="8202" max="8449" width="11.42578125" style="65"/>
    <col min="8450" max="8450" width="16.5703125" style="65" customWidth="1"/>
    <col min="8451" max="8451" width="17.140625" style="65" customWidth="1"/>
    <col min="8452" max="8452" width="13.140625" style="65" customWidth="1"/>
    <col min="8453" max="8453" width="15.140625" style="65" customWidth="1"/>
    <col min="8454" max="8454" width="15.85546875" style="65" customWidth="1"/>
    <col min="8455" max="8456" width="11.42578125" style="65"/>
    <col min="8457" max="8457" width="18.42578125" style="65" customWidth="1"/>
    <col min="8458" max="8705" width="11.42578125" style="65"/>
    <col min="8706" max="8706" width="16.5703125" style="65" customWidth="1"/>
    <col min="8707" max="8707" width="17.140625" style="65" customWidth="1"/>
    <col min="8708" max="8708" width="13.140625" style="65" customWidth="1"/>
    <col min="8709" max="8709" width="15.140625" style="65" customWidth="1"/>
    <col min="8710" max="8710" width="15.85546875" style="65" customWidth="1"/>
    <col min="8711" max="8712" width="11.42578125" style="65"/>
    <col min="8713" max="8713" width="18.42578125" style="65" customWidth="1"/>
    <col min="8714" max="8961" width="11.42578125" style="65"/>
    <col min="8962" max="8962" width="16.5703125" style="65" customWidth="1"/>
    <col min="8963" max="8963" width="17.140625" style="65" customWidth="1"/>
    <col min="8964" max="8964" width="13.140625" style="65" customWidth="1"/>
    <col min="8965" max="8965" width="15.140625" style="65" customWidth="1"/>
    <col min="8966" max="8966" width="15.85546875" style="65" customWidth="1"/>
    <col min="8967" max="8968" width="11.42578125" style="65"/>
    <col min="8969" max="8969" width="18.42578125" style="65" customWidth="1"/>
    <col min="8970" max="9217" width="11.42578125" style="65"/>
    <col min="9218" max="9218" width="16.5703125" style="65" customWidth="1"/>
    <col min="9219" max="9219" width="17.140625" style="65" customWidth="1"/>
    <col min="9220" max="9220" width="13.140625" style="65" customWidth="1"/>
    <col min="9221" max="9221" width="15.140625" style="65" customWidth="1"/>
    <col min="9222" max="9222" width="15.85546875" style="65" customWidth="1"/>
    <col min="9223" max="9224" width="11.42578125" style="65"/>
    <col min="9225" max="9225" width="18.42578125" style="65" customWidth="1"/>
    <col min="9226" max="9473" width="11.42578125" style="65"/>
    <col min="9474" max="9474" width="16.5703125" style="65" customWidth="1"/>
    <col min="9475" max="9475" width="17.140625" style="65" customWidth="1"/>
    <col min="9476" max="9476" width="13.140625" style="65" customWidth="1"/>
    <col min="9477" max="9477" width="15.140625" style="65" customWidth="1"/>
    <col min="9478" max="9478" width="15.85546875" style="65" customWidth="1"/>
    <col min="9479" max="9480" width="11.42578125" style="65"/>
    <col min="9481" max="9481" width="18.42578125" style="65" customWidth="1"/>
    <col min="9482" max="9729" width="11.42578125" style="65"/>
    <col min="9730" max="9730" width="16.5703125" style="65" customWidth="1"/>
    <col min="9731" max="9731" width="17.140625" style="65" customWidth="1"/>
    <col min="9732" max="9732" width="13.140625" style="65" customWidth="1"/>
    <col min="9733" max="9733" width="15.140625" style="65" customWidth="1"/>
    <col min="9734" max="9734" width="15.85546875" style="65" customWidth="1"/>
    <col min="9735" max="9736" width="11.42578125" style="65"/>
    <col min="9737" max="9737" width="18.42578125" style="65" customWidth="1"/>
    <col min="9738" max="9985" width="11.42578125" style="65"/>
    <col min="9986" max="9986" width="16.5703125" style="65" customWidth="1"/>
    <col min="9987" max="9987" width="17.140625" style="65" customWidth="1"/>
    <col min="9988" max="9988" width="13.140625" style="65" customWidth="1"/>
    <col min="9989" max="9989" width="15.140625" style="65" customWidth="1"/>
    <col min="9990" max="9990" width="15.85546875" style="65" customWidth="1"/>
    <col min="9991" max="9992" width="11.42578125" style="65"/>
    <col min="9993" max="9993" width="18.42578125" style="65" customWidth="1"/>
    <col min="9994" max="10241" width="11.42578125" style="65"/>
    <col min="10242" max="10242" width="16.5703125" style="65" customWidth="1"/>
    <col min="10243" max="10243" width="17.140625" style="65" customWidth="1"/>
    <col min="10244" max="10244" width="13.140625" style="65" customWidth="1"/>
    <col min="10245" max="10245" width="15.140625" style="65" customWidth="1"/>
    <col min="10246" max="10246" width="15.85546875" style="65" customWidth="1"/>
    <col min="10247" max="10248" width="11.42578125" style="65"/>
    <col min="10249" max="10249" width="18.42578125" style="65" customWidth="1"/>
    <col min="10250" max="10497" width="11.42578125" style="65"/>
    <col min="10498" max="10498" width="16.5703125" style="65" customWidth="1"/>
    <col min="10499" max="10499" width="17.140625" style="65" customWidth="1"/>
    <col min="10500" max="10500" width="13.140625" style="65" customWidth="1"/>
    <col min="10501" max="10501" width="15.140625" style="65" customWidth="1"/>
    <col min="10502" max="10502" width="15.85546875" style="65" customWidth="1"/>
    <col min="10503" max="10504" width="11.42578125" style="65"/>
    <col min="10505" max="10505" width="18.42578125" style="65" customWidth="1"/>
    <col min="10506" max="10753" width="11.42578125" style="65"/>
    <col min="10754" max="10754" width="16.5703125" style="65" customWidth="1"/>
    <col min="10755" max="10755" width="17.140625" style="65" customWidth="1"/>
    <col min="10756" max="10756" width="13.140625" style="65" customWidth="1"/>
    <col min="10757" max="10757" width="15.140625" style="65" customWidth="1"/>
    <col min="10758" max="10758" width="15.85546875" style="65" customWidth="1"/>
    <col min="10759" max="10760" width="11.42578125" style="65"/>
    <col min="10761" max="10761" width="18.42578125" style="65" customWidth="1"/>
    <col min="10762" max="11009" width="11.42578125" style="65"/>
    <col min="11010" max="11010" width="16.5703125" style="65" customWidth="1"/>
    <col min="11011" max="11011" width="17.140625" style="65" customWidth="1"/>
    <col min="11012" max="11012" width="13.140625" style="65" customWidth="1"/>
    <col min="11013" max="11013" width="15.140625" style="65" customWidth="1"/>
    <col min="11014" max="11014" width="15.85546875" style="65" customWidth="1"/>
    <col min="11015" max="11016" width="11.42578125" style="65"/>
    <col min="11017" max="11017" width="18.42578125" style="65" customWidth="1"/>
    <col min="11018" max="11265" width="11.42578125" style="65"/>
    <col min="11266" max="11266" width="16.5703125" style="65" customWidth="1"/>
    <col min="11267" max="11267" width="17.140625" style="65" customWidth="1"/>
    <col min="11268" max="11268" width="13.140625" style="65" customWidth="1"/>
    <col min="11269" max="11269" width="15.140625" style="65" customWidth="1"/>
    <col min="11270" max="11270" width="15.85546875" style="65" customWidth="1"/>
    <col min="11271" max="11272" width="11.42578125" style="65"/>
    <col min="11273" max="11273" width="18.42578125" style="65" customWidth="1"/>
    <col min="11274" max="11521" width="11.42578125" style="65"/>
    <col min="11522" max="11522" width="16.5703125" style="65" customWidth="1"/>
    <col min="11523" max="11523" width="17.140625" style="65" customWidth="1"/>
    <col min="11524" max="11524" width="13.140625" style="65" customWidth="1"/>
    <col min="11525" max="11525" width="15.140625" style="65" customWidth="1"/>
    <col min="11526" max="11526" width="15.85546875" style="65" customWidth="1"/>
    <col min="11527" max="11528" width="11.42578125" style="65"/>
    <col min="11529" max="11529" width="18.42578125" style="65" customWidth="1"/>
    <col min="11530" max="11777" width="11.42578125" style="65"/>
    <col min="11778" max="11778" width="16.5703125" style="65" customWidth="1"/>
    <col min="11779" max="11779" width="17.140625" style="65" customWidth="1"/>
    <col min="11780" max="11780" width="13.140625" style="65" customWidth="1"/>
    <col min="11781" max="11781" width="15.140625" style="65" customWidth="1"/>
    <col min="11782" max="11782" width="15.85546875" style="65" customWidth="1"/>
    <col min="11783" max="11784" width="11.42578125" style="65"/>
    <col min="11785" max="11785" width="18.42578125" style="65" customWidth="1"/>
    <col min="11786" max="12033" width="11.42578125" style="65"/>
    <col min="12034" max="12034" width="16.5703125" style="65" customWidth="1"/>
    <col min="12035" max="12035" width="17.140625" style="65" customWidth="1"/>
    <col min="12036" max="12036" width="13.140625" style="65" customWidth="1"/>
    <col min="12037" max="12037" width="15.140625" style="65" customWidth="1"/>
    <col min="12038" max="12038" width="15.85546875" style="65" customWidth="1"/>
    <col min="12039" max="12040" width="11.42578125" style="65"/>
    <col min="12041" max="12041" width="18.42578125" style="65" customWidth="1"/>
    <col min="12042" max="12289" width="11.42578125" style="65"/>
    <col min="12290" max="12290" width="16.5703125" style="65" customWidth="1"/>
    <col min="12291" max="12291" width="17.140625" style="65" customWidth="1"/>
    <col min="12292" max="12292" width="13.140625" style="65" customWidth="1"/>
    <col min="12293" max="12293" width="15.140625" style="65" customWidth="1"/>
    <col min="12294" max="12294" width="15.85546875" style="65" customWidth="1"/>
    <col min="12295" max="12296" width="11.42578125" style="65"/>
    <col min="12297" max="12297" width="18.42578125" style="65" customWidth="1"/>
    <col min="12298" max="12545" width="11.42578125" style="65"/>
    <col min="12546" max="12546" width="16.5703125" style="65" customWidth="1"/>
    <col min="12547" max="12547" width="17.140625" style="65" customWidth="1"/>
    <col min="12548" max="12548" width="13.140625" style="65" customWidth="1"/>
    <col min="12549" max="12549" width="15.140625" style="65" customWidth="1"/>
    <col min="12550" max="12550" width="15.85546875" style="65" customWidth="1"/>
    <col min="12551" max="12552" width="11.42578125" style="65"/>
    <col min="12553" max="12553" width="18.42578125" style="65" customWidth="1"/>
    <col min="12554" max="12801" width="11.42578125" style="65"/>
    <col min="12802" max="12802" width="16.5703125" style="65" customWidth="1"/>
    <col min="12803" max="12803" width="17.140625" style="65" customWidth="1"/>
    <col min="12804" max="12804" width="13.140625" style="65" customWidth="1"/>
    <col min="12805" max="12805" width="15.140625" style="65" customWidth="1"/>
    <col min="12806" max="12806" width="15.85546875" style="65" customWidth="1"/>
    <col min="12807" max="12808" width="11.42578125" style="65"/>
    <col min="12809" max="12809" width="18.42578125" style="65" customWidth="1"/>
    <col min="12810" max="13057" width="11.42578125" style="65"/>
    <col min="13058" max="13058" width="16.5703125" style="65" customWidth="1"/>
    <col min="13059" max="13059" width="17.140625" style="65" customWidth="1"/>
    <col min="13060" max="13060" width="13.140625" style="65" customWidth="1"/>
    <col min="13061" max="13061" width="15.140625" style="65" customWidth="1"/>
    <col min="13062" max="13062" width="15.85546875" style="65" customWidth="1"/>
    <col min="13063" max="13064" width="11.42578125" style="65"/>
    <col min="13065" max="13065" width="18.42578125" style="65" customWidth="1"/>
    <col min="13066" max="13313" width="11.42578125" style="65"/>
    <col min="13314" max="13314" width="16.5703125" style="65" customWidth="1"/>
    <col min="13315" max="13315" width="17.140625" style="65" customWidth="1"/>
    <col min="13316" max="13316" width="13.140625" style="65" customWidth="1"/>
    <col min="13317" max="13317" width="15.140625" style="65" customWidth="1"/>
    <col min="13318" max="13318" width="15.85546875" style="65" customWidth="1"/>
    <col min="13319" max="13320" width="11.42578125" style="65"/>
    <col min="13321" max="13321" width="18.42578125" style="65" customWidth="1"/>
    <col min="13322" max="13569" width="11.42578125" style="65"/>
    <col min="13570" max="13570" width="16.5703125" style="65" customWidth="1"/>
    <col min="13571" max="13571" width="17.140625" style="65" customWidth="1"/>
    <col min="13572" max="13572" width="13.140625" style="65" customWidth="1"/>
    <col min="13573" max="13573" width="15.140625" style="65" customWidth="1"/>
    <col min="13574" max="13574" width="15.85546875" style="65" customWidth="1"/>
    <col min="13575" max="13576" width="11.42578125" style="65"/>
    <col min="13577" max="13577" width="18.42578125" style="65" customWidth="1"/>
    <col min="13578" max="13825" width="11.42578125" style="65"/>
    <col min="13826" max="13826" width="16.5703125" style="65" customWidth="1"/>
    <col min="13827" max="13827" width="17.140625" style="65" customWidth="1"/>
    <col min="13828" max="13828" width="13.140625" style="65" customWidth="1"/>
    <col min="13829" max="13829" width="15.140625" style="65" customWidth="1"/>
    <col min="13830" max="13830" width="15.85546875" style="65" customWidth="1"/>
    <col min="13831" max="13832" width="11.42578125" style="65"/>
    <col min="13833" max="13833" width="18.42578125" style="65" customWidth="1"/>
    <col min="13834" max="14081" width="11.42578125" style="65"/>
    <col min="14082" max="14082" width="16.5703125" style="65" customWidth="1"/>
    <col min="14083" max="14083" width="17.140625" style="65" customWidth="1"/>
    <col min="14084" max="14084" width="13.140625" style="65" customWidth="1"/>
    <col min="14085" max="14085" width="15.140625" style="65" customWidth="1"/>
    <col min="14086" max="14086" width="15.85546875" style="65" customWidth="1"/>
    <col min="14087" max="14088" width="11.42578125" style="65"/>
    <col min="14089" max="14089" width="18.42578125" style="65" customWidth="1"/>
    <col min="14090" max="14337" width="11.42578125" style="65"/>
    <col min="14338" max="14338" width="16.5703125" style="65" customWidth="1"/>
    <col min="14339" max="14339" width="17.140625" style="65" customWidth="1"/>
    <col min="14340" max="14340" width="13.140625" style="65" customWidth="1"/>
    <col min="14341" max="14341" width="15.140625" style="65" customWidth="1"/>
    <col min="14342" max="14342" width="15.85546875" style="65" customWidth="1"/>
    <col min="14343" max="14344" width="11.42578125" style="65"/>
    <col min="14345" max="14345" width="18.42578125" style="65" customWidth="1"/>
    <col min="14346" max="14593" width="11.42578125" style="65"/>
    <col min="14594" max="14594" width="16.5703125" style="65" customWidth="1"/>
    <col min="14595" max="14595" width="17.140625" style="65" customWidth="1"/>
    <col min="14596" max="14596" width="13.140625" style="65" customWidth="1"/>
    <col min="14597" max="14597" width="15.140625" style="65" customWidth="1"/>
    <col min="14598" max="14598" width="15.85546875" style="65" customWidth="1"/>
    <col min="14599" max="14600" width="11.42578125" style="65"/>
    <col min="14601" max="14601" width="18.42578125" style="65" customWidth="1"/>
    <col min="14602" max="14849" width="11.42578125" style="65"/>
    <col min="14850" max="14850" width="16.5703125" style="65" customWidth="1"/>
    <col min="14851" max="14851" width="17.140625" style="65" customWidth="1"/>
    <col min="14852" max="14852" width="13.140625" style="65" customWidth="1"/>
    <col min="14853" max="14853" width="15.140625" style="65" customWidth="1"/>
    <col min="14854" max="14854" width="15.85546875" style="65" customWidth="1"/>
    <col min="14855" max="14856" width="11.42578125" style="65"/>
    <col min="14857" max="14857" width="18.42578125" style="65" customWidth="1"/>
    <col min="14858" max="15105" width="11.42578125" style="65"/>
    <col min="15106" max="15106" width="16.5703125" style="65" customWidth="1"/>
    <col min="15107" max="15107" width="17.140625" style="65" customWidth="1"/>
    <col min="15108" max="15108" width="13.140625" style="65" customWidth="1"/>
    <col min="15109" max="15109" width="15.140625" style="65" customWidth="1"/>
    <col min="15110" max="15110" width="15.85546875" style="65" customWidth="1"/>
    <col min="15111" max="15112" width="11.42578125" style="65"/>
    <col min="15113" max="15113" width="18.42578125" style="65" customWidth="1"/>
    <col min="15114" max="15361" width="11.42578125" style="65"/>
    <col min="15362" max="15362" width="16.5703125" style="65" customWidth="1"/>
    <col min="15363" max="15363" width="17.140625" style="65" customWidth="1"/>
    <col min="15364" max="15364" width="13.140625" style="65" customWidth="1"/>
    <col min="15365" max="15365" width="15.140625" style="65" customWidth="1"/>
    <col min="15366" max="15366" width="15.85546875" style="65" customWidth="1"/>
    <col min="15367" max="15368" width="11.42578125" style="65"/>
    <col min="15369" max="15369" width="18.42578125" style="65" customWidth="1"/>
    <col min="15370" max="15617" width="11.42578125" style="65"/>
    <col min="15618" max="15618" width="16.5703125" style="65" customWidth="1"/>
    <col min="15619" max="15619" width="17.140625" style="65" customWidth="1"/>
    <col min="15620" max="15620" width="13.140625" style="65" customWidth="1"/>
    <col min="15621" max="15621" width="15.140625" style="65" customWidth="1"/>
    <col min="15622" max="15622" width="15.85546875" style="65" customWidth="1"/>
    <col min="15623" max="15624" width="11.42578125" style="65"/>
    <col min="15625" max="15625" width="18.42578125" style="65" customWidth="1"/>
    <col min="15626" max="15873" width="11.42578125" style="65"/>
    <col min="15874" max="15874" width="16.5703125" style="65" customWidth="1"/>
    <col min="15875" max="15875" width="17.140625" style="65" customWidth="1"/>
    <col min="15876" max="15876" width="13.140625" style="65" customWidth="1"/>
    <col min="15877" max="15877" width="15.140625" style="65" customWidth="1"/>
    <col min="15878" max="15878" width="15.85546875" style="65" customWidth="1"/>
    <col min="15879" max="15880" width="11.42578125" style="65"/>
    <col min="15881" max="15881" width="18.42578125" style="65" customWidth="1"/>
    <col min="15882" max="16129" width="11.42578125" style="65"/>
    <col min="16130" max="16130" width="16.5703125" style="65" customWidth="1"/>
    <col min="16131" max="16131" width="17.140625" style="65" customWidth="1"/>
    <col min="16132" max="16132" width="13.140625" style="65" customWidth="1"/>
    <col min="16133" max="16133" width="15.140625" style="65" customWidth="1"/>
    <col min="16134" max="16134" width="15.85546875" style="65" customWidth="1"/>
    <col min="16135" max="16136" width="11.42578125" style="65"/>
    <col min="16137" max="16137" width="18.42578125" style="65" customWidth="1"/>
    <col min="16138" max="16384" width="11.42578125" style="65"/>
  </cols>
  <sheetData>
    <row r="1" spans="1:9" s="54" customFormat="1" ht="17.25" thickBot="1" x14ac:dyDescent="0.3">
      <c r="A1" s="121" t="s">
        <v>110</v>
      </c>
      <c r="B1" s="121"/>
      <c r="C1" s="121"/>
      <c r="D1" s="121"/>
      <c r="E1" s="121"/>
      <c r="F1" s="121"/>
      <c r="G1" s="121"/>
      <c r="H1" s="121"/>
      <c r="I1" s="121"/>
    </row>
    <row r="2" spans="1:9" s="54" customFormat="1" x14ac:dyDescent="0.2">
      <c r="A2" s="122" t="s">
        <v>109</v>
      </c>
      <c r="B2" s="123"/>
      <c r="C2" s="123"/>
      <c r="D2" s="123"/>
      <c r="E2" s="123"/>
      <c r="F2" s="123"/>
      <c r="G2" s="123"/>
      <c r="H2" s="123"/>
      <c r="I2" s="124"/>
    </row>
    <row r="3" spans="1:9" s="54" customFormat="1" x14ac:dyDescent="0.2">
      <c r="A3" s="125"/>
      <c r="B3" s="126"/>
      <c r="C3" s="126"/>
      <c r="D3" s="126"/>
      <c r="E3" s="126"/>
      <c r="F3" s="126"/>
      <c r="G3" s="126"/>
      <c r="H3" s="126"/>
      <c r="I3" s="127"/>
    </row>
    <row r="4" spans="1:9" s="54" customFormat="1" x14ac:dyDescent="0.2">
      <c r="A4" s="125"/>
      <c r="B4" s="126"/>
      <c r="C4" s="126"/>
      <c r="D4" s="126"/>
      <c r="E4" s="126"/>
      <c r="F4" s="126"/>
      <c r="G4" s="126"/>
      <c r="H4" s="126"/>
      <c r="I4" s="127"/>
    </row>
    <row r="5" spans="1:9" s="54" customFormat="1" ht="39" x14ac:dyDescent="0.2">
      <c r="A5" s="66" t="s">
        <v>0</v>
      </c>
      <c r="B5" s="67" t="s">
        <v>108</v>
      </c>
      <c r="C5" s="67" t="s">
        <v>107</v>
      </c>
      <c r="D5" s="67" t="s">
        <v>106</v>
      </c>
      <c r="E5" s="67" t="s">
        <v>105</v>
      </c>
      <c r="F5" s="67" t="s">
        <v>104</v>
      </c>
      <c r="G5" s="67" t="s">
        <v>103</v>
      </c>
      <c r="H5" s="67" t="s">
        <v>102</v>
      </c>
      <c r="I5" s="68" t="s">
        <v>101</v>
      </c>
    </row>
    <row r="6" spans="1:9" s="54" customFormat="1" x14ac:dyDescent="0.2">
      <c r="A6" s="55">
        <v>1</v>
      </c>
      <c r="B6" s="10" t="s">
        <v>100</v>
      </c>
      <c r="C6" s="9" t="s">
        <v>100</v>
      </c>
      <c r="D6" s="9" t="s">
        <v>100</v>
      </c>
      <c r="E6" s="8" t="s">
        <v>100</v>
      </c>
      <c r="F6" s="8" t="s">
        <v>100</v>
      </c>
      <c r="G6" s="7">
        <v>0</v>
      </c>
      <c r="H6" s="56">
        <v>0</v>
      </c>
      <c r="I6" s="6"/>
    </row>
    <row r="7" spans="1:9" s="54" customFormat="1" x14ac:dyDescent="0.2">
      <c r="A7" s="55">
        <v>2</v>
      </c>
      <c r="B7" s="10"/>
      <c r="C7" s="9"/>
      <c r="D7" s="9"/>
      <c r="E7" s="8"/>
      <c r="F7" s="8"/>
      <c r="G7" s="7">
        <v>0</v>
      </c>
      <c r="H7" s="56">
        <v>0</v>
      </c>
      <c r="I7" s="6"/>
    </row>
    <row r="8" spans="1:9" s="54" customFormat="1" x14ac:dyDescent="0.2">
      <c r="A8" s="55">
        <v>3</v>
      </c>
      <c r="B8" s="10"/>
      <c r="C8" s="9"/>
      <c r="D8" s="9"/>
      <c r="E8" s="8"/>
      <c r="F8" s="8"/>
      <c r="G8" s="7">
        <v>0</v>
      </c>
      <c r="H8" s="56">
        <v>0</v>
      </c>
      <c r="I8" s="6"/>
    </row>
    <row r="9" spans="1:9" s="54" customFormat="1" x14ac:dyDescent="0.2">
      <c r="A9" s="55">
        <v>4</v>
      </c>
      <c r="B9" s="10"/>
      <c r="C9" s="9"/>
      <c r="D9" s="9"/>
      <c r="E9" s="8"/>
      <c r="F9" s="8"/>
      <c r="G9" s="7">
        <v>0</v>
      </c>
      <c r="H9" s="56">
        <v>0</v>
      </c>
      <c r="I9" s="6"/>
    </row>
    <row r="10" spans="1:9" s="54" customFormat="1" x14ac:dyDescent="0.2">
      <c r="A10" s="55">
        <v>5</v>
      </c>
      <c r="B10" s="10"/>
      <c r="C10" s="9"/>
      <c r="D10" s="9"/>
      <c r="E10" s="8"/>
      <c r="F10" s="8"/>
      <c r="G10" s="7">
        <v>0</v>
      </c>
      <c r="H10" s="56">
        <v>0</v>
      </c>
      <c r="I10" s="6"/>
    </row>
    <row r="11" spans="1:9" s="54" customFormat="1" x14ac:dyDescent="0.2">
      <c r="A11" s="55">
        <v>6</v>
      </c>
      <c r="B11" s="10"/>
      <c r="C11" s="9"/>
      <c r="D11" s="9"/>
      <c r="E11" s="8"/>
      <c r="F11" s="8"/>
      <c r="G11" s="7">
        <v>0</v>
      </c>
      <c r="H11" s="56">
        <v>0</v>
      </c>
      <c r="I11" s="6"/>
    </row>
    <row r="12" spans="1:9" s="54" customFormat="1" x14ac:dyDescent="0.2">
      <c r="A12" s="55">
        <v>7</v>
      </c>
      <c r="B12" s="10"/>
      <c r="C12" s="9"/>
      <c r="D12" s="9"/>
      <c r="E12" s="8"/>
      <c r="F12" s="8"/>
      <c r="G12" s="7">
        <v>0</v>
      </c>
      <c r="H12" s="56">
        <v>0</v>
      </c>
      <c r="I12" s="6"/>
    </row>
    <row r="13" spans="1:9" s="54" customFormat="1" x14ac:dyDescent="0.2">
      <c r="A13" s="55">
        <v>8</v>
      </c>
      <c r="B13" s="10"/>
      <c r="C13" s="9"/>
      <c r="D13" s="9"/>
      <c r="E13" s="8"/>
      <c r="F13" s="8"/>
      <c r="G13" s="7">
        <v>0</v>
      </c>
      <c r="H13" s="56">
        <v>0</v>
      </c>
      <c r="I13" s="6"/>
    </row>
    <row r="14" spans="1:9" s="54" customFormat="1" x14ac:dyDescent="0.2">
      <c r="A14" s="55">
        <v>9</v>
      </c>
      <c r="B14" s="10"/>
      <c r="C14" s="9"/>
      <c r="D14" s="9"/>
      <c r="E14" s="8"/>
      <c r="F14" s="8"/>
      <c r="G14" s="7">
        <v>0</v>
      </c>
      <c r="H14" s="56">
        <v>0</v>
      </c>
      <c r="I14" s="6"/>
    </row>
    <row r="15" spans="1:9" s="54" customFormat="1" x14ac:dyDescent="0.2">
      <c r="A15" s="55">
        <v>10</v>
      </c>
      <c r="B15" s="10"/>
      <c r="C15" s="9"/>
      <c r="D15" s="9"/>
      <c r="E15" s="8"/>
      <c r="F15" s="8"/>
      <c r="G15" s="7">
        <v>0</v>
      </c>
      <c r="H15" s="56">
        <v>0</v>
      </c>
      <c r="I15" s="6"/>
    </row>
    <row r="16" spans="1:9" s="54" customFormat="1" x14ac:dyDescent="0.2">
      <c r="A16" s="55">
        <v>11</v>
      </c>
      <c r="B16" s="10"/>
      <c r="C16" s="9"/>
      <c r="D16" s="9"/>
      <c r="E16" s="8"/>
      <c r="F16" s="8"/>
      <c r="G16" s="7">
        <v>0</v>
      </c>
      <c r="H16" s="56">
        <v>0</v>
      </c>
      <c r="I16" s="6"/>
    </row>
    <row r="17" spans="1:9" s="54" customFormat="1" x14ac:dyDescent="0.2">
      <c r="A17" s="55">
        <v>12</v>
      </c>
      <c r="B17" s="10"/>
      <c r="C17" s="9"/>
      <c r="D17" s="9"/>
      <c r="E17" s="8"/>
      <c r="F17" s="8"/>
      <c r="G17" s="7">
        <v>0</v>
      </c>
      <c r="H17" s="56">
        <v>0</v>
      </c>
      <c r="I17" s="6"/>
    </row>
    <row r="18" spans="1:9" s="54" customFormat="1" x14ac:dyDescent="0.2">
      <c r="A18" s="55">
        <v>13</v>
      </c>
      <c r="B18" s="10"/>
      <c r="C18" s="9"/>
      <c r="D18" s="9"/>
      <c r="E18" s="8"/>
      <c r="F18" s="8"/>
      <c r="G18" s="7">
        <v>0</v>
      </c>
      <c r="H18" s="56">
        <v>0</v>
      </c>
      <c r="I18" s="6"/>
    </row>
    <row r="19" spans="1:9" s="54" customFormat="1" x14ac:dyDescent="0.2">
      <c r="A19" s="55">
        <v>14</v>
      </c>
      <c r="B19" s="10"/>
      <c r="C19" s="9"/>
      <c r="D19" s="9"/>
      <c r="E19" s="8"/>
      <c r="F19" s="8"/>
      <c r="G19" s="7">
        <v>0</v>
      </c>
      <c r="H19" s="56">
        <v>0</v>
      </c>
      <c r="I19" s="6"/>
    </row>
    <row r="20" spans="1:9" s="54" customFormat="1" x14ac:dyDescent="0.2">
      <c r="A20" s="55">
        <v>15</v>
      </c>
      <c r="B20" s="10"/>
      <c r="C20" s="9"/>
      <c r="D20" s="9"/>
      <c r="E20" s="8"/>
      <c r="F20" s="8"/>
      <c r="G20" s="7">
        <v>0</v>
      </c>
      <c r="H20" s="56">
        <v>0</v>
      </c>
      <c r="I20" s="6"/>
    </row>
    <row r="21" spans="1:9" s="54" customFormat="1" x14ac:dyDescent="0.2">
      <c r="A21" s="55">
        <v>16</v>
      </c>
      <c r="B21" s="10"/>
      <c r="C21" s="9"/>
      <c r="D21" s="9"/>
      <c r="E21" s="8"/>
      <c r="F21" s="8"/>
      <c r="G21" s="7">
        <v>0</v>
      </c>
      <c r="H21" s="56">
        <v>0</v>
      </c>
      <c r="I21" s="6"/>
    </row>
    <row r="22" spans="1:9" s="54" customFormat="1" x14ac:dyDescent="0.2">
      <c r="A22" s="55">
        <v>17</v>
      </c>
      <c r="B22" s="10"/>
      <c r="C22" s="9"/>
      <c r="D22" s="9"/>
      <c r="E22" s="8"/>
      <c r="F22" s="8"/>
      <c r="G22" s="7">
        <v>0</v>
      </c>
      <c r="H22" s="56">
        <v>0</v>
      </c>
      <c r="I22" s="6"/>
    </row>
    <row r="23" spans="1:9" s="54" customFormat="1" x14ac:dyDescent="0.2">
      <c r="A23" s="55">
        <v>18</v>
      </c>
      <c r="B23" s="10"/>
      <c r="C23" s="9"/>
      <c r="D23" s="9"/>
      <c r="E23" s="8"/>
      <c r="F23" s="8"/>
      <c r="G23" s="7">
        <v>0</v>
      </c>
      <c r="H23" s="56">
        <v>0</v>
      </c>
      <c r="I23" s="6"/>
    </row>
    <row r="24" spans="1:9" s="54" customFormat="1" x14ac:dyDescent="0.2">
      <c r="A24" s="55">
        <v>19</v>
      </c>
      <c r="B24" s="10"/>
      <c r="C24" s="9"/>
      <c r="D24" s="9"/>
      <c r="E24" s="8"/>
      <c r="F24" s="8"/>
      <c r="G24" s="7">
        <v>0</v>
      </c>
      <c r="H24" s="56">
        <v>0</v>
      </c>
      <c r="I24" s="6"/>
    </row>
    <row r="25" spans="1:9" s="54" customFormat="1" x14ac:dyDescent="0.2">
      <c r="A25" s="55">
        <v>20</v>
      </c>
      <c r="B25" s="10"/>
      <c r="C25" s="9"/>
      <c r="D25" s="9"/>
      <c r="E25" s="8"/>
      <c r="F25" s="8"/>
      <c r="G25" s="7">
        <v>0</v>
      </c>
      <c r="H25" s="56">
        <v>0</v>
      </c>
      <c r="I25" s="6"/>
    </row>
    <row r="26" spans="1:9" s="54" customFormat="1" x14ac:dyDescent="0.2">
      <c r="A26" s="55">
        <v>21</v>
      </c>
      <c r="B26" s="10"/>
      <c r="C26" s="9"/>
      <c r="D26" s="9"/>
      <c r="E26" s="8"/>
      <c r="F26" s="8"/>
      <c r="G26" s="7">
        <v>0</v>
      </c>
      <c r="H26" s="56">
        <v>0</v>
      </c>
      <c r="I26" s="6"/>
    </row>
    <row r="27" spans="1:9" s="54" customFormat="1" ht="13.5" thickBot="1" x14ac:dyDescent="0.25">
      <c r="A27" s="57">
        <v>22</v>
      </c>
      <c r="B27" s="5"/>
      <c r="C27" s="4"/>
      <c r="D27" s="4"/>
      <c r="E27" s="3"/>
      <c r="F27" s="3"/>
      <c r="G27" s="2">
        <v>0</v>
      </c>
      <c r="H27" s="58">
        <v>0</v>
      </c>
      <c r="I27" s="1"/>
    </row>
    <row r="28" spans="1:9" s="54" customFormat="1" ht="14.25" thickTop="1" thickBot="1" x14ac:dyDescent="0.25">
      <c r="A28" s="128" t="s">
        <v>99</v>
      </c>
      <c r="B28" s="129"/>
      <c r="C28" s="129"/>
      <c r="D28" s="59"/>
      <c r="E28" s="59"/>
      <c r="F28" s="59"/>
      <c r="G28" s="60">
        <v>0</v>
      </c>
      <c r="H28" s="61">
        <v>0</v>
      </c>
      <c r="I28" s="62"/>
    </row>
    <row r="29" spans="1:9" s="54" customFormat="1" x14ac:dyDescent="0.2"/>
    <row r="30" spans="1:9" s="54" customFormat="1" ht="25.5" x14ac:dyDescent="0.2">
      <c r="A30" s="63"/>
      <c r="B30" s="64" t="s">
        <v>98</v>
      </c>
      <c r="C30" s="120"/>
      <c r="D30" s="120"/>
      <c r="E30" s="120"/>
      <c r="F30" s="120"/>
      <c r="G30" s="120"/>
      <c r="H30" s="120"/>
      <c r="I30" s="120"/>
    </row>
    <row r="31" spans="1:9" s="54" customFormat="1" x14ac:dyDescent="0.2">
      <c r="A31" s="63"/>
      <c r="B31" s="64" t="s">
        <v>97</v>
      </c>
      <c r="C31" s="120"/>
      <c r="D31" s="120"/>
      <c r="E31" s="120"/>
      <c r="F31" s="120"/>
      <c r="G31" s="120"/>
      <c r="H31" s="120"/>
      <c r="I31" s="120"/>
    </row>
    <row r="32" spans="1:9" s="54" customFormat="1" x14ac:dyDescent="0.2">
      <c r="A32" s="63"/>
      <c r="B32" s="64" t="s">
        <v>96</v>
      </c>
      <c r="C32" s="120"/>
      <c r="D32" s="120"/>
      <c r="E32" s="120"/>
      <c r="F32" s="120"/>
      <c r="G32" s="120"/>
      <c r="H32" s="120"/>
      <c r="I32" s="120"/>
    </row>
    <row r="33" spans="2:9" s="54" customFormat="1" ht="25.5" x14ac:dyDescent="0.2">
      <c r="B33" s="64" t="s">
        <v>95</v>
      </c>
      <c r="C33" s="120"/>
      <c r="D33" s="120"/>
      <c r="E33" s="120"/>
      <c r="F33" s="120"/>
      <c r="G33" s="120"/>
      <c r="H33" s="120"/>
      <c r="I33" s="120"/>
    </row>
  </sheetData>
  <sheetProtection algorithmName="SHA-512" hashValue="tPbbkOjnDdaHWHwQc6Q4OG0vHfZCj2Nl+VfTnKp7K33jtzW+A3n64Fhvu/TWAlchZmgfF26KOUtF2t6nww2NEg==" saltValue="2D4R8qHR80rUL4m0Y/2afA==" spinCount="100000" sheet="1" objects="1" scenarios="1" selectLockedCells="1"/>
  <mergeCells count="7">
    <mergeCell ref="C32:I32"/>
    <mergeCell ref="C33:I33"/>
    <mergeCell ref="A1:I1"/>
    <mergeCell ref="A2:I4"/>
    <mergeCell ref="A28:C28"/>
    <mergeCell ref="C30:I30"/>
    <mergeCell ref="C31:I31"/>
  </mergeCells>
  <pageMargins left="0.7" right="0.7" top="0.75" bottom="0.75" header="0.3" footer="0.3"/>
  <pageSetup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view="pageBreakPreview" zoomScaleNormal="100" zoomScaleSheetLayoutView="100" workbookViewId="0">
      <selection activeCell="F13" sqref="F13"/>
    </sheetView>
  </sheetViews>
  <sheetFormatPr baseColWidth="10" defaultRowHeight="15" x14ac:dyDescent="0.25"/>
  <cols>
    <col min="1" max="1" width="41.7109375" style="19" customWidth="1"/>
    <col min="2" max="3" width="11.42578125" style="19"/>
    <col min="4" max="5" width="15.7109375" style="19" customWidth="1"/>
    <col min="6" max="6" width="14.5703125" style="19" bestFit="1" customWidth="1"/>
    <col min="7" max="16384" width="11.42578125" style="19"/>
  </cols>
  <sheetData>
    <row r="1" spans="1:6" x14ac:dyDescent="0.25">
      <c r="A1" s="130" t="s">
        <v>88</v>
      </c>
      <c r="B1" s="131"/>
      <c r="C1" s="131"/>
      <c r="D1" s="131"/>
      <c r="E1" s="131"/>
      <c r="F1" s="132"/>
    </row>
    <row r="2" spans="1:6" ht="15.75" thickBot="1" x14ac:dyDescent="0.3">
      <c r="A2" s="133"/>
      <c r="B2" s="134"/>
      <c r="C2" s="134"/>
      <c r="D2" s="134"/>
      <c r="E2" s="134"/>
      <c r="F2" s="135"/>
    </row>
    <row r="3" spans="1:6" ht="36" customHeight="1" thickBot="1" x14ac:dyDescent="0.3">
      <c r="A3" s="16" t="s">
        <v>120</v>
      </c>
      <c r="B3" s="17" t="s">
        <v>121</v>
      </c>
      <c r="C3" s="18" t="s">
        <v>127</v>
      </c>
      <c r="D3" s="18" t="s">
        <v>124</v>
      </c>
      <c r="E3" s="18" t="s">
        <v>125</v>
      </c>
      <c r="F3" s="18" t="s">
        <v>126</v>
      </c>
    </row>
    <row r="4" spans="1:6" ht="21.75" customHeight="1" x14ac:dyDescent="0.25">
      <c r="A4" s="46" t="s">
        <v>82</v>
      </c>
      <c r="B4" s="69">
        <v>1</v>
      </c>
      <c r="C4" s="136">
        <v>9</v>
      </c>
      <c r="D4" s="52">
        <v>0</v>
      </c>
      <c r="E4" s="52">
        <v>0</v>
      </c>
      <c r="F4" s="82">
        <f>(D4+E4)*C4</f>
        <v>0</v>
      </c>
    </row>
    <row r="5" spans="1:6" ht="23.25" customHeight="1" x14ac:dyDescent="0.25">
      <c r="A5" s="47" t="s">
        <v>93</v>
      </c>
      <c r="B5" s="70">
        <v>1</v>
      </c>
      <c r="C5" s="137"/>
      <c r="D5" s="53">
        <v>0</v>
      </c>
      <c r="E5" s="53">
        <v>0</v>
      </c>
      <c r="F5" s="83">
        <f t="shared" ref="F5:F10" si="0">(D5+E5)*C5</f>
        <v>0</v>
      </c>
    </row>
    <row r="6" spans="1:6" x14ac:dyDescent="0.25">
      <c r="A6" s="47" t="s">
        <v>92</v>
      </c>
      <c r="B6" s="70">
        <v>1</v>
      </c>
      <c r="C6" s="137"/>
      <c r="D6" s="53">
        <v>0</v>
      </c>
      <c r="E6" s="53">
        <v>0</v>
      </c>
      <c r="F6" s="83">
        <f t="shared" si="0"/>
        <v>0</v>
      </c>
    </row>
    <row r="7" spans="1:6" ht="30.75" customHeight="1" x14ac:dyDescent="0.25">
      <c r="A7" s="47" t="s">
        <v>83</v>
      </c>
      <c r="B7" s="70">
        <v>4</v>
      </c>
      <c r="C7" s="137"/>
      <c r="D7" s="53">
        <v>0</v>
      </c>
      <c r="E7" s="53">
        <v>0</v>
      </c>
      <c r="F7" s="83">
        <f t="shared" si="0"/>
        <v>0</v>
      </c>
    </row>
    <row r="8" spans="1:6" ht="27.75" customHeight="1" x14ac:dyDescent="0.25">
      <c r="A8" s="47" t="s">
        <v>94</v>
      </c>
      <c r="B8" s="70">
        <v>1</v>
      </c>
      <c r="C8" s="137"/>
      <c r="D8" s="53">
        <v>0</v>
      </c>
      <c r="E8" s="53">
        <v>0</v>
      </c>
      <c r="F8" s="83">
        <f t="shared" si="0"/>
        <v>0</v>
      </c>
    </row>
    <row r="9" spans="1:6" x14ac:dyDescent="0.25">
      <c r="A9" s="47" t="s">
        <v>84</v>
      </c>
      <c r="B9" s="70">
        <v>1</v>
      </c>
      <c r="C9" s="137"/>
      <c r="D9" s="53">
        <v>0</v>
      </c>
      <c r="E9" s="53">
        <v>0</v>
      </c>
      <c r="F9" s="83">
        <f t="shared" si="0"/>
        <v>0</v>
      </c>
    </row>
    <row r="10" spans="1:6" ht="46.5" customHeight="1" x14ac:dyDescent="0.25">
      <c r="A10" s="47" t="s">
        <v>85</v>
      </c>
      <c r="B10" s="48">
        <v>1</v>
      </c>
      <c r="C10" s="137"/>
      <c r="D10" s="53">
        <v>0</v>
      </c>
      <c r="E10" s="53">
        <v>0</v>
      </c>
      <c r="F10" s="83">
        <f t="shared" si="0"/>
        <v>0</v>
      </c>
    </row>
    <row r="11" spans="1:6" ht="24.75" thickBot="1" x14ac:dyDescent="0.3">
      <c r="A11" s="49" t="s">
        <v>91</v>
      </c>
      <c r="B11" s="50" t="s">
        <v>69</v>
      </c>
      <c r="C11" s="50" t="s">
        <v>69</v>
      </c>
      <c r="D11" s="87">
        <v>12605042</v>
      </c>
      <c r="E11" s="87">
        <f>D11*19%</f>
        <v>2394957.98</v>
      </c>
      <c r="F11" s="51">
        <f>(D11+E11)</f>
        <v>14999999.98</v>
      </c>
    </row>
    <row r="12" spans="1:6" x14ac:dyDescent="0.25">
      <c r="A12" s="138" t="s">
        <v>86</v>
      </c>
      <c r="B12" s="139"/>
      <c r="C12" s="139"/>
      <c r="D12" s="139"/>
      <c r="E12" s="139"/>
      <c r="F12" s="84">
        <f>F14-F13</f>
        <v>12605042</v>
      </c>
    </row>
    <row r="13" spans="1:6" x14ac:dyDescent="0.25">
      <c r="A13" s="140" t="s">
        <v>122</v>
      </c>
      <c r="B13" s="141"/>
      <c r="C13" s="141"/>
      <c r="D13" s="141"/>
      <c r="E13" s="141"/>
      <c r="F13" s="85">
        <f>(SUM(E4:E10)*C4)+E11</f>
        <v>2394957.98</v>
      </c>
    </row>
    <row r="14" spans="1:6" ht="15.75" thickBot="1" x14ac:dyDescent="0.3">
      <c r="A14" s="142" t="s">
        <v>87</v>
      </c>
      <c r="B14" s="143"/>
      <c r="C14" s="143"/>
      <c r="D14" s="143"/>
      <c r="E14" s="143"/>
      <c r="F14" s="86">
        <f>SUM(F4:F11)</f>
        <v>14999999.98</v>
      </c>
    </row>
  </sheetData>
  <sheetProtection algorithmName="SHA-512" hashValue="dggGFfkjwt2Kh/t4EzhmT3SiYKX3SOoJkaaWDKFmQjbiET6mtmOLyfQHMFsFvLa7aa/7bERhJLVMT7NluFIm7g==" saltValue="HAqSqnpY4o9FyQdLre1kwA==" spinCount="100000" sheet="1" objects="1" scenarios="1" selectLockedCells="1"/>
  <mergeCells count="5">
    <mergeCell ref="A1:F2"/>
    <mergeCell ref="C4:C10"/>
    <mergeCell ref="A12:E12"/>
    <mergeCell ref="A13:E13"/>
    <mergeCell ref="A14:E14"/>
  </mergeCells>
  <pageMargins left="0.7" right="0.7" top="0.75" bottom="0.75" header="0.3" footer="0.3"/>
  <pageSetup scale="8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view="pageBreakPreview" zoomScale="110" zoomScaleNormal="100" zoomScaleSheetLayoutView="110" workbookViewId="0">
      <selection activeCell="C14" sqref="C14"/>
    </sheetView>
  </sheetViews>
  <sheetFormatPr baseColWidth="10" defaultRowHeight="12.75" x14ac:dyDescent="0.2"/>
  <cols>
    <col min="1" max="1" width="45.5703125" style="65" customWidth="1"/>
    <col min="2" max="2" width="23" style="65" customWidth="1"/>
    <col min="3" max="3" width="52" style="65" customWidth="1"/>
    <col min="4" max="16384" width="11.42578125" style="65"/>
  </cols>
  <sheetData>
    <row r="1" spans="1:3" ht="13.5" thickBot="1" x14ac:dyDescent="0.25">
      <c r="A1" s="144" t="s">
        <v>111</v>
      </c>
      <c r="B1" s="144"/>
      <c r="C1" s="144"/>
    </row>
    <row r="2" spans="1:3" ht="25.5" x14ac:dyDescent="0.2">
      <c r="A2" s="94" t="s">
        <v>112</v>
      </c>
      <c r="B2" s="95" t="s">
        <v>113</v>
      </c>
      <c r="C2" s="96" t="s">
        <v>114</v>
      </c>
    </row>
    <row r="3" spans="1:3" ht="51" x14ac:dyDescent="0.2">
      <c r="A3" s="97" t="s">
        <v>123</v>
      </c>
      <c r="B3" s="98">
        <v>20</v>
      </c>
      <c r="C3" s="88"/>
    </row>
    <row r="5" spans="1:3" x14ac:dyDescent="0.2">
      <c r="A5" s="89"/>
    </row>
    <row r="6" spans="1:3" x14ac:dyDescent="0.2">
      <c r="A6" s="89"/>
    </row>
    <row r="7" spans="1:3" x14ac:dyDescent="0.2">
      <c r="A7" s="90" t="s">
        <v>98</v>
      </c>
      <c r="B7" s="91"/>
      <c r="C7" s="11"/>
    </row>
    <row r="8" spans="1:3" x14ac:dyDescent="0.2">
      <c r="A8" s="92" t="s">
        <v>97</v>
      </c>
      <c r="B8" s="12"/>
      <c r="C8" s="13"/>
    </row>
    <row r="9" spans="1:3" x14ac:dyDescent="0.2">
      <c r="A9" s="92" t="s">
        <v>96</v>
      </c>
      <c r="B9" s="12"/>
      <c r="C9" s="13"/>
    </row>
    <row r="10" spans="1:3" x14ac:dyDescent="0.2">
      <c r="A10" s="93" t="s">
        <v>95</v>
      </c>
      <c r="B10" s="14"/>
      <c r="C10" s="15"/>
    </row>
  </sheetData>
  <sheetProtection algorithmName="SHA-512" hashValue="BwgFEaq0yd+e+9K8Id32ABvqI81Xr1Br7o+jVvt4rdepjLFMOM9XDwTWohfGj6XwfFdCXKgMraO1PQrmUX0RCw==" saltValue="CIM7sUDms4lEMMzAxYw/9w==" spinCount="100000" sheet="1" objects="1" scenarios="1" selectLockedCells="1"/>
  <mergeCells count="1">
    <mergeCell ref="A1:C1"/>
  </mergeCells>
  <pageMargins left="0.7" right="0.7" top="0.75" bottom="0.75" header="0.3" footer="0.3"/>
  <pageSetup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Evaluación Tecnica</vt:lpstr>
      <vt:lpstr>Experiencia</vt:lpstr>
      <vt:lpstr>Costos</vt:lpstr>
      <vt:lpstr>TalentoH  Certificaciones</vt:lpstr>
      <vt:lpstr>'Evaluación Tecnica'!Área_de_impresión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Henry Osorio Perea</dc:creator>
  <cp:lastModifiedBy>Jennifer Dahana Gutierrez Luna</cp:lastModifiedBy>
  <dcterms:created xsi:type="dcterms:W3CDTF">2018-12-21T14:13:17Z</dcterms:created>
  <dcterms:modified xsi:type="dcterms:W3CDTF">2019-01-14T13:38:54Z</dcterms:modified>
</cp:coreProperties>
</file>