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jdgutierrez\Documents\Estudios\Revisados Nilsa\"/>
    </mc:Choice>
  </mc:AlternateContent>
  <bookViews>
    <workbookView xWindow="0" yWindow="0" windowWidth="23040" windowHeight="8550" activeTab="2"/>
  </bookViews>
  <sheets>
    <sheet name="Evaluacion Técnica" sheetId="1" r:id="rId1"/>
    <sheet name="Experiencia" sheetId="6" r:id="rId2"/>
    <sheet name="Costos" sheetId="4" r:id="rId3"/>
    <sheet name="TalentoH  Certificaciones" sheetId="5" r:id="rId4"/>
  </sheets>
  <definedNames>
    <definedName name="_xlnm.Print_Area" localSheetId="2">Costos!$A$1:$G$12</definedName>
    <definedName name="_xlnm.Print_Titles" localSheetId="0">'Evaluacion Técnica'!$1:$5</definedName>
  </definedNames>
  <calcPr calcId="152511"/>
</workbook>
</file>

<file path=xl/calcChain.xml><?xml version="1.0" encoding="utf-8"?>
<calcChain xmlns="http://schemas.openxmlformats.org/spreadsheetml/2006/main">
  <c r="F4" i="4" l="1"/>
  <c r="F9" i="4"/>
  <c r="G9" i="4" s="1"/>
  <c r="G11" i="4" l="1"/>
  <c r="G4" i="4"/>
  <c r="G12" i="4" s="1"/>
  <c r="G10" i="4" l="1"/>
</calcChain>
</file>

<file path=xl/sharedStrings.xml><?xml version="1.0" encoding="utf-8"?>
<sst xmlns="http://schemas.openxmlformats.org/spreadsheetml/2006/main" count="845" uniqueCount="504">
  <si>
    <t>ITEM</t>
  </si>
  <si>
    <t xml:space="preserve">Cantidad </t>
  </si>
  <si>
    <t>Yodoterapia</t>
  </si>
  <si>
    <t>Monitoreo</t>
  </si>
  <si>
    <t>Cuarto de electricidad de Morgue</t>
  </si>
  <si>
    <t>vehicular cra 9</t>
  </si>
  <si>
    <t>Serie-SG010844400195
51678</t>
  </si>
  <si>
    <t>Serie-SG010844400186
51679</t>
  </si>
  <si>
    <t>Serie-SG010844400185
51913</t>
  </si>
  <si>
    <t>Serie-SG010844400211
51914</t>
  </si>
  <si>
    <t>Serie-SG010844400182
51915</t>
  </si>
  <si>
    <t>Serie:SG04094540058
53396</t>
  </si>
  <si>
    <t xml:space="preserve">EQUIPOS SOPORTE Y  MANTENIMIENTO </t>
  </si>
  <si>
    <t>404583110602011275
58713</t>
  </si>
  <si>
    <t>404583110602011276
58714</t>
  </si>
  <si>
    <t>404583110602011280
58715</t>
  </si>
  <si>
    <t>Switch 4500G 24-Port 10/100/1000 + 4 SFP Slot Dual</t>
  </si>
  <si>
    <t>Switch 12 administrable 8 Puertos.  Marca: 3com.</t>
  </si>
  <si>
    <t>monitoreo</t>
  </si>
  <si>
    <t>vehicular lote</t>
  </si>
  <si>
    <t>AMC Gabinete de Metl, 1 Riel (DIN). Marca: Bosch</t>
  </si>
  <si>
    <t>AMC2 Doorcontroller 4 Wiegand. CF-Card.</t>
  </si>
  <si>
    <t>AMC Enclosure with 1 DIN Rail¨AEC-AMC2-UL1</t>
  </si>
  <si>
    <t>AMC Power Supply (12/24V) with Integrated UPS</t>
  </si>
  <si>
    <t>PENDIENTE POR UBICAR</t>
  </si>
  <si>
    <t>Cámara tipo domo Alta Resolución.</t>
  </si>
  <si>
    <t>S/100596WSQ200184
51659</t>
  </si>
  <si>
    <t>Cámara tipo domo Alta Resolución</t>
  </si>
  <si>
    <t>.S/100596WSQ200190
51664</t>
  </si>
  <si>
    <t>S/100596WSQ200191
51665</t>
  </si>
  <si>
    <t>S/100596WSQ200192
51666</t>
  </si>
  <si>
    <t xml:space="preserve">Cámara Tipo Domo. </t>
  </si>
  <si>
    <t>S/AGXE6VSQ200207A
51677</t>
  </si>
  <si>
    <t xml:space="preserve"> S/OP09084300587
52181</t>
  </si>
  <si>
    <t>Cámara Día/Noche Bullet IP 66.</t>
  </si>
  <si>
    <t>Serie-ADHT69QQ100183
51674</t>
  </si>
  <si>
    <t>Serie-ADHT69QQ100178
51670</t>
  </si>
  <si>
    <t>Serie-ADHT69QQ101486
51669</t>
  </si>
  <si>
    <t>Cámara Día/Noche Bullet IP 66</t>
  </si>
  <si>
    <t>Serie-ADHT69QQ100177
51667</t>
  </si>
  <si>
    <t>Lector tarjetas inteligentes de no contacto largo</t>
  </si>
  <si>
    <t>Gaica Entrada Camillas</t>
  </si>
  <si>
    <t>Gaica Entrada Funcionarios</t>
  </si>
  <si>
    <t>Comedor Funcionarios</t>
  </si>
  <si>
    <t>Tamo Entrada Funcionarios</t>
  </si>
  <si>
    <t xml:space="preserve">Lector tarjeta inteligente. </t>
  </si>
  <si>
    <t>Serie-GA080189
51918</t>
  </si>
  <si>
    <t>Serie-GA0800999
51919</t>
  </si>
  <si>
    <t>Serie- CR-0610926
51921</t>
  </si>
  <si>
    <t>Serie- CR-0609189
51922</t>
  </si>
  <si>
    <t>Serie- CR-0610923
51923</t>
  </si>
  <si>
    <t>Serie- 4108-000026
51924</t>
  </si>
  <si>
    <t>Serie- 4108-000026
51925</t>
  </si>
  <si>
    <t>Serie- 4108-000026
51926</t>
  </si>
  <si>
    <t>Serie- 4108-000026
51927</t>
  </si>
  <si>
    <t>Lector Tarjetas inteligentes de no contacto de</t>
  </si>
  <si>
    <t>molinete 3 entrada pacientes</t>
  </si>
  <si>
    <t>tamo ingreso de alimentos</t>
  </si>
  <si>
    <t xml:space="preserve">Correspondencia  </t>
  </si>
  <si>
    <t>Lector Tarjetas inteligentes de no contacto de -</t>
  </si>
  <si>
    <t>CLASS R10. Lector Tarjetas Inteligentes de no con-</t>
  </si>
  <si>
    <t>OMNIKEY 5321 USB. Lectora de contacto</t>
  </si>
  <si>
    <t>LECTOR BIOMETRICO USB PARA ENROLAMIENTO</t>
  </si>
  <si>
    <t>LECTOR DE CODIGO DEBARRA TIPO GATILLO 2D</t>
  </si>
  <si>
    <t>Lector de tarjetas USB compatible con credenciales</t>
  </si>
  <si>
    <t>Talento Humano Carnetizacion</t>
  </si>
  <si>
    <t>parqueadero  edificio administrativo</t>
  </si>
  <si>
    <t>Cámara IP FlexiDomeXT +, Color, 1/3", 540 TVL,</t>
  </si>
  <si>
    <t>IMPRESORA TERMICA PARA IMPRESIÓN DE STICKERS</t>
  </si>
  <si>
    <t>ingreso hospitalario</t>
  </si>
  <si>
    <t>Fuente de poder 24VAC, 4Amp. 8 Salidas con Fusible</t>
  </si>
  <si>
    <t>Fuente de Poder 24VAC, 4Amp. 8 Salidas con</t>
  </si>
  <si>
    <t>Vehicular cra 9</t>
  </si>
  <si>
    <t>Software Aplicativo. Serie: BIS-ACE- 1000CRD(6)</t>
  </si>
  <si>
    <t xml:space="preserve">Centro de Datos servidor </t>
  </si>
  <si>
    <t>Servidor Principal y de contingencia.S-S2UX90300PB</t>
  </si>
  <si>
    <t>Rack- Gabinete Rack 1.6, con ventiladores y regle</t>
  </si>
  <si>
    <t>lote vehicular</t>
  </si>
  <si>
    <t xml:space="preserve">Switch 4500G- Proyecto PSIS. </t>
  </si>
  <si>
    <t>S erie-YEYF8MKDO5780
51911</t>
  </si>
  <si>
    <t>S/094488600895510020
53487</t>
  </si>
  <si>
    <t xml:space="preserve"> S/094488600895510011
53488</t>
  </si>
  <si>
    <t>S/DC10218 SN ABG-UZS4
56227</t>
  </si>
  <si>
    <t>soporte y mantenimiento</t>
  </si>
  <si>
    <t>ROUTER.   Modelo: DI-S24</t>
  </si>
  <si>
    <t>S/DYC378006967.
53709</t>
  </si>
  <si>
    <t>S/09120210460064
53497</t>
  </si>
  <si>
    <t>Impresora porta carnes</t>
  </si>
  <si>
    <t>S/P6309401200.
53606</t>
  </si>
  <si>
    <t xml:space="preserve">Sistema de Grabación Digital. (VIDEOJET). </t>
  </si>
  <si>
    <t>Bunker</t>
  </si>
  <si>
    <t>Datacenter</t>
  </si>
  <si>
    <t>Rack monitoreo</t>
  </si>
  <si>
    <t>Impresora Térmica para generación de Etiquetas (Manillas)</t>
  </si>
  <si>
    <t>CCTV</t>
  </si>
  <si>
    <t>INGRESO CAMILLAS GAICA</t>
  </si>
  <si>
    <t>CONTROLADORAS SISTEMA ACCESO</t>
  </si>
  <si>
    <t>LECTORES DE TARJETAS PUERTAS CONTROLADAS</t>
  </si>
  <si>
    <t>LECTORES DE TARJETAS PUNTOS DE ENROLAMIENTO</t>
  </si>
  <si>
    <t xml:space="preserve">DISPOSITIVOS DE ENROLAMIENTO DE VISITANTES EN ESTACIONES DE TRABAJOS </t>
  </si>
  <si>
    <t>IMPRESORAS</t>
  </si>
  <si>
    <t>FUENTES DE PODER Y CONTROL ELECTRICO</t>
  </si>
  <si>
    <t xml:space="preserve">GABINETES </t>
  </si>
  <si>
    <t>DISPOSITIVOS DE RED Y COMUNICACIONES</t>
  </si>
  <si>
    <t>SERVIDORES, ESTACIONES DE TRABAJO Y ALAMACENAMIENTO</t>
  </si>
  <si>
    <t>(WEBCAM)ORBIT. Serie Adcom. Marca: Logitech</t>
  </si>
  <si>
    <t>DESECHOS</t>
  </si>
  <si>
    <t>CARGUE</t>
  </si>
  <si>
    <t>CRA 9 MOLINETES</t>
  </si>
  <si>
    <t>CRA 9 CAJEROS CCM</t>
  </si>
  <si>
    <t>CORRESPONDENCIA</t>
  </si>
  <si>
    <t>CALLE 1 RECEPCION</t>
  </si>
  <si>
    <t>CALLE 1 MOLINETES</t>
  </si>
  <si>
    <t>PISO 4 YODOTERAPIA</t>
  </si>
  <si>
    <t>LOTE OESTE INTERIOR</t>
  </si>
  <si>
    <t>CALLE 1 EDIFICIO ADMINISTRATIVO</t>
  </si>
  <si>
    <t>PARQUEADERO EDIFICIO ADMINISTRATIVO</t>
  </si>
  <si>
    <t>PISO 4 COMEDOR PASILLO</t>
  </si>
  <si>
    <t>PISO 4 COMEDOR PUERTA VIDRIO</t>
  </si>
  <si>
    <t>PISO 4 COMEDOR PUERTA ENTRADA</t>
  </si>
  <si>
    <t>INGRESO PARQUEADERO VEHICULAR FUNCIONARIOS</t>
  </si>
  <si>
    <t>Observaciones</t>
  </si>
  <si>
    <t>Brindar Soporte 7x24 en sitio, de lunes a viernes, de 7:00 a.m. A 5:00 p.m.; sábados, domingos y festivos; remoto, siempre y cuando el incidente no requiera asistencia en sitio.</t>
  </si>
  <si>
    <t xml:space="preserve">mensual </t>
  </si>
  <si>
    <t>Disponer del recurso humano idóneo para ejecutar el servicio a contratar</t>
  </si>
  <si>
    <t>N/A</t>
  </si>
  <si>
    <t>REFERENCIA</t>
  </si>
  <si>
    <t>Mes</t>
  </si>
  <si>
    <t xml:space="preserve"> Certificaciones</t>
  </si>
  <si>
    <t>Puntaje</t>
  </si>
  <si>
    <t>COMPAÑÍA PROPONENTE:</t>
  </si>
  <si>
    <t>DIRECCIÓN:</t>
  </si>
  <si>
    <t>TELÉFONO:</t>
  </si>
  <si>
    <t>CORREO ELECTRÓNICO:</t>
  </si>
  <si>
    <t>EXPERIENCIA DEL PROPONENTE</t>
  </si>
  <si>
    <t>OBJETO</t>
  </si>
  <si>
    <t>ENTIDAD CONTRATANTE</t>
  </si>
  <si>
    <t>PLAZO EJECUCIÓN EN MESES</t>
  </si>
  <si>
    <t>FECHA DE TERMINACIÓN día/mes/año</t>
  </si>
  <si>
    <t>VALOR EN PESOS</t>
  </si>
  <si>
    <t>SMMLV</t>
  </si>
  <si>
    <t>NIVEL SATISFACCIÓN (E B R M)</t>
  </si>
  <si>
    <t xml:space="preserve"> </t>
  </si>
  <si>
    <t>TOTALES</t>
  </si>
  <si>
    <t>LECTOR BIOMETRIO POE  (SUPREMA)</t>
  </si>
  <si>
    <t>tamo funcionarios</t>
  </si>
  <si>
    <t>Contingencia monitoreo</t>
  </si>
  <si>
    <t>correspondencia</t>
  </si>
  <si>
    <t>piso 4 lado de ascensores</t>
  </si>
  <si>
    <t>piso 5 uci</t>
  </si>
  <si>
    <t>puerta de monitoreo</t>
  </si>
  <si>
    <t>Piso 5 al lado de los ascensores</t>
  </si>
  <si>
    <t>Molinetes Vehicular Administrativo cra 9</t>
  </si>
  <si>
    <t>Vehicular Administrativo</t>
  </si>
  <si>
    <t>Vehicular lote salida</t>
  </si>
  <si>
    <t xml:space="preserve">vehicular lote ingreso </t>
  </si>
  <si>
    <t>Molinete 2 cra 9</t>
  </si>
  <si>
    <t>Molinete 2 Calle 1</t>
  </si>
  <si>
    <t>Molinete 1 cra 9</t>
  </si>
  <si>
    <t>Molinete 3 cra 9 Entrada Pacientes</t>
  </si>
  <si>
    <t>Molinete 1 Calle 1</t>
  </si>
  <si>
    <t xml:space="preserve">Barrera peatonal para discapacitados </t>
  </si>
  <si>
    <t>Molinete de acceso peatonal</t>
  </si>
  <si>
    <t>Molinete de acceso peatonal REVISAR</t>
  </si>
  <si>
    <t>Calle 1</t>
  </si>
  <si>
    <t>Calle 1 torniquete 3</t>
  </si>
  <si>
    <t>Calle 1 molinete 2</t>
  </si>
  <si>
    <t>Calle 1 Molinete 1</t>
  </si>
  <si>
    <t>Cra 9 Molinete 2</t>
  </si>
  <si>
    <t>Cra 9 Molinete 1</t>
  </si>
  <si>
    <t>Talanquera Serie 290651</t>
  </si>
  <si>
    <t>Talanquera Serie 290654</t>
  </si>
  <si>
    <t>Talanquera Serie 290653</t>
  </si>
  <si>
    <t>Talanquera Serie 290652</t>
  </si>
  <si>
    <t>Molinete Peatonal  Serie 292183</t>
  </si>
  <si>
    <t>Ingreso Peatonal Administrativo</t>
  </si>
  <si>
    <t>Vehicular Lote cra 9</t>
  </si>
  <si>
    <t xml:space="preserve">Domo PTZ </t>
  </si>
  <si>
    <t>AMC2 Controladora control de acceso Doorcontroller</t>
  </si>
  <si>
    <t>Ubicación</t>
  </si>
  <si>
    <t>VIELicencia SW Canal Adicional.Ref: BIS-VIE-ADDCHA</t>
  </si>
  <si>
    <t xml:space="preserve"> VIELicencia SW Canal Adicional.Ref: BIS-VIE-ADDCHA</t>
  </si>
  <si>
    <t>LECTOR DE CODIGO DEBARRA LECTUIRA DE CEDULAS</t>
  </si>
  <si>
    <t>Descargue</t>
  </si>
  <si>
    <t>52438 pasar a ci2</t>
  </si>
  <si>
    <t xml:space="preserve"> Lector Tarjetas Inteligentes de no Contacto largo</t>
  </si>
  <si>
    <t>Silla de Rodachines. Serie: 807</t>
  </si>
  <si>
    <t>CONTROL REMOTO</t>
  </si>
  <si>
    <t>LECTOR DE CEDULA</t>
  </si>
  <si>
    <t>ACTIVO</t>
  </si>
  <si>
    <t>Lector 2D para cedulas</t>
  </si>
  <si>
    <t xml:space="preserve">TALANQUERAS Y MOLINETES  </t>
  </si>
  <si>
    <t>53492 VIGIAS</t>
  </si>
  <si>
    <t>53493  VIGIAS</t>
  </si>
  <si>
    <t>Escritorio en madera.  Serie: 806</t>
  </si>
  <si>
    <t>Monitor VIEWPIA de LCD 32" HDready.</t>
  </si>
  <si>
    <t>Barrera peatonal para discapacitados serial 287633</t>
  </si>
  <si>
    <t>Barrera de acceso(Puerta de Gaica)</t>
  </si>
  <si>
    <t>SOFTWARE</t>
  </si>
  <si>
    <t>SERIE 1750110-2779658 59649</t>
  </si>
  <si>
    <t>SERIE 1750110-2779552 59651</t>
  </si>
  <si>
    <t>SERIE 1750110-2779689 59929</t>
  </si>
  <si>
    <t>Serie 1750110-2779686 59652</t>
  </si>
  <si>
    <t>serie 1750110-2779545 59653</t>
  </si>
  <si>
    <t>serie 1750283-2795424 60324</t>
  </si>
  <si>
    <t>serie 729                            52423</t>
  </si>
  <si>
    <t>serie 728                           52424</t>
  </si>
  <si>
    <t>serie 727                            52425</t>
  </si>
  <si>
    <t>serie 201001298400390162 52461</t>
  </si>
  <si>
    <t>serie 201001298400390166 52462</t>
  </si>
  <si>
    <t>serie 201001298400390167 52463</t>
  </si>
  <si>
    <t>serie 201001298700400071 52464</t>
  </si>
  <si>
    <t>serie 201001298700400073 52465</t>
  </si>
  <si>
    <t>serie 201001298700400074 52466</t>
  </si>
  <si>
    <t>serie 201001298700400076 52467</t>
  </si>
  <si>
    <t>serie 54191531874203500214 59659</t>
  </si>
  <si>
    <t>serie 54191531874203500236 59660</t>
  </si>
  <si>
    <t>serie 54191531874203500254 59661</t>
  </si>
  <si>
    <t>serie S2UX90300PB    51688</t>
  </si>
  <si>
    <t>serial WUD125200321     56225</t>
  </si>
  <si>
    <t>serie MY19H9LQ700427      51693  VIGIAS</t>
  </si>
  <si>
    <t>Serie: 64UO2500016.  53603</t>
  </si>
  <si>
    <t>Serie-YEYFACN36AE00  51695</t>
  </si>
  <si>
    <t>Serie: 925FC6P9A8F05 53503</t>
  </si>
  <si>
    <t>Serie: 925FC6P9A8F05 53504</t>
  </si>
  <si>
    <t>serie 290767                                  60319</t>
  </si>
  <si>
    <t>serie 290652                    60316</t>
  </si>
  <si>
    <t>descargue</t>
  </si>
  <si>
    <t>Cra 9 pacientes</t>
  </si>
  <si>
    <t>Pasillo Salas de Cirugia</t>
  </si>
  <si>
    <t>Lote</t>
  </si>
  <si>
    <t>Lote Exterior</t>
  </si>
  <si>
    <t>Admisiones</t>
  </si>
  <si>
    <t xml:space="preserve">Gestion de Usuarios              52183   </t>
  </si>
  <si>
    <t>Gaica Salida Camillas</t>
  </si>
  <si>
    <t>Gaica Salida Funcionarios</t>
  </si>
  <si>
    <t>Piso  4 Patologia Entrada comedor</t>
  </si>
  <si>
    <t>Piso  4 Patologia Salida comedor</t>
  </si>
  <si>
    <t>Tamo Salida  Funcionarios</t>
  </si>
  <si>
    <t>Entrada Uci Medica</t>
  </si>
  <si>
    <t>Entrada monitoreo</t>
  </si>
  <si>
    <t>Salida monitoreo</t>
  </si>
  <si>
    <t>Entrada calle 1 molinete 2</t>
  </si>
  <si>
    <t>Entrada calle 1 molinete 1</t>
  </si>
  <si>
    <t>Salida calle 1 molinete 2</t>
  </si>
  <si>
    <t>Salida calle 1 molinete 1</t>
  </si>
  <si>
    <t>molinete 3 Salida pacientes</t>
  </si>
  <si>
    <t>vehicular cra 9 Lote</t>
  </si>
  <si>
    <t>BOTONES PUSCH</t>
  </si>
  <si>
    <t>Entrada Vehicular Administrativo</t>
  </si>
  <si>
    <t>vehicular Administrativo Ingreso peatonal</t>
  </si>
  <si>
    <t>Molinete 3 cra 9 Salida Pacientes</t>
  </si>
  <si>
    <t>Puerta de Gaica camillas</t>
  </si>
  <si>
    <t>Dentro del Molinete</t>
  </si>
  <si>
    <t>Dentro de Molinete</t>
  </si>
  <si>
    <t>DOCENCIA</t>
  </si>
  <si>
    <t xml:space="preserve">Lector de contacto HID Omnikey para tarjetas con chip  </t>
  </si>
  <si>
    <t>Docencia</t>
  </si>
  <si>
    <t>Lector biométrico USB para enrolamiento sensor óptico 500dpi</t>
  </si>
  <si>
    <t>HA-17010778/1706-002179                        62100</t>
  </si>
  <si>
    <t>HA-17010778/1706-002791  62099</t>
  </si>
  <si>
    <t>HA-17010778/1706-002874 61731</t>
  </si>
  <si>
    <t>1712CD231628                    62103</t>
  </si>
  <si>
    <t>1712CD246898                       62102</t>
  </si>
  <si>
    <t>EQUIPOS QUE NO TIENE ACTIVO FIJO</t>
  </si>
  <si>
    <t>Uci Salida</t>
  </si>
  <si>
    <t>Sin Activo</t>
  </si>
  <si>
    <t>Tamo Salida Alimentos</t>
  </si>
  <si>
    <t>Piso 5 Entrada a Salas de Cirugia</t>
  </si>
  <si>
    <t>Piso 5 Salida de Salas de Cirugia</t>
  </si>
  <si>
    <t>Biomini serial 855702010</t>
  </si>
  <si>
    <t>Lector biométrico USB para enrolamiento sensor óptico 500dpi serial 546834949</t>
  </si>
  <si>
    <t>La oferta cumple con el requerimiento  (SI)      NO)</t>
  </si>
  <si>
    <t xml:space="preserve">SOPORTE Y MANTENIMIENTO </t>
  </si>
  <si>
    <t xml:space="preserve">Realizar la Administración de la plataforma informática, gestión de autorizaciones, generación de reportes controlados y gestión de garantías de los equipos que hacen parte del sistema de información de seguridad  y control de acceso electrónico PSIS. </t>
  </si>
  <si>
    <t xml:space="preserve">cuando se  requiera </t>
  </si>
  <si>
    <r>
      <t xml:space="preserve">FECHA DE INICIACIÓN </t>
    </r>
    <r>
      <rPr>
        <b/>
        <sz val="9"/>
        <color theme="0"/>
        <rFont val="Lucida Sans Unicode"/>
        <family val="2"/>
      </rPr>
      <t>día/mes/año</t>
    </r>
  </si>
  <si>
    <t>DESCRIPCION</t>
  </si>
  <si>
    <t>MARCA</t>
  </si>
  <si>
    <t>CANT</t>
  </si>
  <si>
    <r>
      <rPr>
        <b/>
        <sz val="9"/>
        <color theme="0"/>
        <rFont val="Arial"/>
        <family val="2"/>
      </rPr>
      <t>EQUIPOS</t>
    </r>
  </si>
  <si>
    <t xml:space="preserve">El proveedor deberá suministrar un punto único de contacto para la atención y gestión de incidentes de tipo técnico o funcional </t>
  </si>
  <si>
    <t xml:space="preserve">ACUERDO DE NIVEL DE SERVICIO </t>
  </si>
  <si>
    <t>Efectuar Mantenimiento correctivo de todos los equipos que hacen parte del sistema de información de seguridad y control de acceso electrónico - PSIS-, incluido reposición y repuestos.</t>
  </si>
  <si>
    <t xml:space="preserve">Efectuar Mantenimiento correctivo de todos los equipos que hacen parte del sistema de información de seguridad y control de acceso electrónico - PSIS-, incluido reposición y repuestos. </t>
  </si>
  <si>
    <t xml:space="preserve">Presentar cronograma y alcance del mantenimiento preventivo  durante la vigencia del contrato </t>
  </si>
  <si>
    <t xml:space="preserve">Realizar el mantenimiento  preventivo de acuerdo  al  cronograma de mantenimiento  y alcance  presentado </t>
  </si>
  <si>
    <t>Información</t>
  </si>
  <si>
    <t>Biomini serial 855692207</t>
  </si>
  <si>
    <t xml:space="preserve">Número de  Folios en el cual están las CERTIFICACIONES </t>
  </si>
  <si>
    <t>ANEXO TECNICO</t>
  </si>
  <si>
    <t>ANEXO EXPERIENCIA</t>
  </si>
  <si>
    <t>ANEXO COSTOS</t>
  </si>
  <si>
    <t>ANEXO CERTIFICACIONES</t>
  </si>
  <si>
    <t>Cuarto de electricidad de esterilizacion</t>
  </si>
  <si>
    <t>sala de cirugia</t>
  </si>
  <si>
    <t>53012  vigias</t>
  </si>
  <si>
    <t>Camara tipo Domo.</t>
  </si>
  <si>
    <t>Salas de Cirugia</t>
  </si>
  <si>
    <t>Cámara tipo Minidomo Alta Resolución.</t>
  </si>
  <si>
    <t>S/404623685305010613      59979</t>
  </si>
  <si>
    <t>Cámara para control interior. Ref: EMR-311</t>
  </si>
  <si>
    <t>Camara de red tipo bala para exteriores</t>
  </si>
  <si>
    <t>Esterilizacion</t>
  </si>
  <si>
    <t>Entrada equipos de esterilizacon (ascensor)</t>
  </si>
  <si>
    <t>Esterilizacion visitantes</t>
  </si>
  <si>
    <t>Interna de esterilizacion</t>
  </si>
  <si>
    <t>Cámara bosch</t>
  </si>
  <si>
    <t>.Serie-ADHT69QQ100182
51668</t>
  </si>
  <si>
    <t>Camara PELCO IS 110 ,</t>
  </si>
  <si>
    <t xml:space="preserve">Camara tipo PTZ , </t>
  </si>
  <si>
    <t>Camara tipo PTZ</t>
  </si>
  <si>
    <t>yodoterapia</t>
  </si>
  <si>
    <t xml:space="preserve"> Camara minidomo</t>
  </si>
  <si>
    <t>(WEBCAM)Camara de registro fotografico. Ref: EMR-62</t>
  </si>
  <si>
    <t>calle 1 recepcion</t>
  </si>
  <si>
    <t>(WEBCAM)Cámara de Registro Fotografico Ref: EMR-418.</t>
  </si>
  <si>
    <t>Yodoteraía</t>
  </si>
  <si>
    <t>Camara minidomo lente varifocal wdr serial 404623466012010010</t>
  </si>
  <si>
    <t>Camara minidomo lente varifocal wdr serial 04623466012010013</t>
  </si>
  <si>
    <t>Camara minidomo lente varifocal wdr serial 404623466012010016</t>
  </si>
  <si>
    <t xml:space="preserve"> Camara minidomo lente varifocal wdr serial 404623466012010020</t>
  </si>
  <si>
    <t>Camara</t>
  </si>
  <si>
    <t>Gestion de garantía de los equipos y  software  adquiridos para el sistema de control de acceso del INC durante la  vigencia  del  contrato.</t>
  </si>
  <si>
    <t>AMC Controlador V2. 0, 4xWiegand, CF. Ref: EMR-332</t>
  </si>
  <si>
    <t>52457 a</t>
  </si>
  <si>
    <t>Rack Correespondencia</t>
  </si>
  <si>
    <t>Vestier Entrada Esterilizacion</t>
  </si>
  <si>
    <t>Vestier Salida Esterilizacion</t>
  </si>
  <si>
    <t>Entrada Apoyo Logistico Tamo</t>
  </si>
  <si>
    <t>Salida Apoyo Logistico Tamo</t>
  </si>
  <si>
    <t xml:space="preserve">Porteria Vehicular Administrativo </t>
  </si>
  <si>
    <t>yodoterapia Salida a Salas de Cirugia</t>
  </si>
  <si>
    <t xml:space="preserve">yodoterapia Entrada a Patologia </t>
  </si>
  <si>
    <t>yodoterapia Ingreso a pasillo Habitaciones</t>
  </si>
  <si>
    <t>yodoterapia salida pasillo</t>
  </si>
  <si>
    <t>Piso 5 Entrada vestier hombres Salas de Cirugia</t>
  </si>
  <si>
    <t>Piso 5 Salida vestier hombres Salas de Cirugia</t>
  </si>
  <si>
    <t>Piso 5 Entrada vestier Mujeresres Salas de Cirugia</t>
  </si>
  <si>
    <t>Lector biométrico Poe
Serial 546843384</t>
  </si>
  <si>
    <t>Lector biométrico Poe
Serial 546843379</t>
  </si>
  <si>
    <t>Lector biométrico Poe
Serial 546843381</t>
  </si>
  <si>
    <t>Lector biométrico Poe
Serial 546843382</t>
  </si>
  <si>
    <t>Lector biométrico Poe
Serial 546843380</t>
  </si>
  <si>
    <t>Lector biométrico Poe
Serial 546843375</t>
  </si>
  <si>
    <t>YODOTERAPIA</t>
  </si>
  <si>
    <t>Lector biométrico Poe
Serial 546843376</t>
  </si>
  <si>
    <t>Lector biométrico Poe
Serial 546843378</t>
  </si>
  <si>
    <t>Lector biométrico Poe
Serial 546843392</t>
  </si>
  <si>
    <t>Lector biométrico Poe
Serial 546843388</t>
  </si>
  <si>
    <t>Lector biométrico Poe
Serial 546843385</t>
  </si>
  <si>
    <t>Lector biométrico Poe
Serial 546843393</t>
  </si>
  <si>
    <t>TAMO</t>
  </si>
  <si>
    <t>Lector biométrico Poe
Serial 546843387</t>
  </si>
  <si>
    <t>Lector biométrico Poe
Serial 546843390</t>
  </si>
  <si>
    <t>Lector biométrico Poe
Serial 546843394</t>
  </si>
  <si>
    <t>Lector biométrico Poe
Serial 546843386</t>
  </si>
  <si>
    <t>Correspondencia</t>
  </si>
  <si>
    <t>Lector biométrico Poe
Serial 546843389</t>
  </si>
  <si>
    <t>Lector biométrico Poe
Serial 546843391</t>
  </si>
  <si>
    <t xml:space="preserve">Lectora USB Omnikey . Ref: 5321 </t>
  </si>
  <si>
    <t>Lectora USB Omnikey . Ref: 5321 Serie-HC-383</t>
  </si>
  <si>
    <t>porteria cra 9</t>
  </si>
  <si>
    <t>Porteria cra 9</t>
  </si>
  <si>
    <t>cra 9 porteria</t>
  </si>
  <si>
    <t>porteria calle 1</t>
  </si>
  <si>
    <t>calle 1 porteria</t>
  </si>
  <si>
    <t xml:space="preserve"> Lector de codigo de barras tipo gatillo 2D</t>
  </si>
  <si>
    <t>piso 5 facturacion salas</t>
  </si>
  <si>
    <t>Impresora Térmica para generación de carné funcio-</t>
  </si>
  <si>
    <t>centro de monitoreo</t>
  </si>
  <si>
    <t xml:space="preserve"> Impresora termica para Stickers Ref: 450 Marca DYMO</t>
  </si>
  <si>
    <t>Fuente de Alimentación. Ref: APS-PBC-60W</t>
  </si>
  <si>
    <t>Fuente para videojet. Ref: EMR-313, Serie-730</t>
  </si>
  <si>
    <t>Fuente de poder para camara de red tipo bala</t>
  </si>
  <si>
    <t>Tablero Electrico 1 Breaker. Serie: Andcom</t>
  </si>
  <si>
    <t>UPS- Respaldo Energia- Propyecto PSIS</t>
  </si>
  <si>
    <t>Serie: JS0835018033 51910-66995</t>
  </si>
  <si>
    <t xml:space="preserve">Recepcion carrera novena </t>
  </si>
  <si>
    <t>UPS 1KVA Estacion de Trabajo</t>
  </si>
  <si>
    <t>Servidor de Contingencia. Ref: EMR-417</t>
  </si>
  <si>
    <t>(NAS) Solución de Backup- Ref: EMR-412</t>
  </si>
  <si>
    <t>Estacion de Trabajo áreas de registro.CPU-MXJ844</t>
  </si>
  <si>
    <t>Silla de Rodachines.madera</t>
  </si>
  <si>
    <t>cuarto electrico de morque</t>
  </si>
  <si>
    <t>Convertidor de medio multimodo 10/100/1000 sc 2km (transceiver - fibra optica a UTP)</t>
  </si>
  <si>
    <t xml:space="preserve">Serie: Andcom.            53500  </t>
  </si>
  <si>
    <t xml:space="preserve">Serie: Andcom.             53499 </t>
  </si>
  <si>
    <t>Gabinetes Metalicos. Incluye: Multitomas, barrajes</t>
  </si>
  <si>
    <t>Modulo Control Comedor. Ref: EMR-422</t>
  </si>
  <si>
    <t>Modulo Integración CCTV. Ref: EMR-423</t>
  </si>
  <si>
    <t>Modulo grabación digital. Ref: EMR-425</t>
  </si>
  <si>
    <t>Modulo carnetización y codificación. Ref: EMR-426</t>
  </si>
  <si>
    <t>Modulo control pacientes. Ref: EMR-427</t>
  </si>
  <si>
    <t>Modulo control funcionarios. Ref: EMR-428</t>
  </si>
  <si>
    <t>ACE Licencia.SW .Actualizacion a 32 Puertas</t>
  </si>
  <si>
    <t>Vestier Esterilizacion</t>
  </si>
  <si>
    <t>Ref: SS-2152EX Maca STI S/N 127/1511</t>
  </si>
  <si>
    <t>Ref: SS-2152EX Maca STI S/N 381/1511</t>
  </si>
  <si>
    <t>Ref: SS-2152EX Maca STI S/N 310/1511</t>
  </si>
  <si>
    <t>piso 4 vestier comedor</t>
  </si>
  <si>
    <t>Ref: SS-2152EX Maca STI S/N 246/1511</t>
  </si>
  <si>
    <t>Ref: SS-2152EX Maca STI S/N 331/1511</t>
  </si>
  <si>
    <t>taamo ingreso alimentos</t>
  </si>
  <si>
    <t>Ref: SS-2152EX Maca STI S/N 085/1511</t>
  </si>
  <si>
    <t>Ref: SS-2152EX Maca STI S/N 390/1511</t>
  </si>
  <si>
    <t>Ref: SS-2152EX Maca STI S/N 336/1511</t>
  </si>
  <si>
    <t>Ref: SS-2152EX Maca STI S/N 163/1511</t>
  </si>
  <si>
    <t>porteria lote</t>
  </si>
  <si>
    <t>Ref: SS-2152EX Maca STI S/N 079/1511</t>
  </si>
  <si>
    <t>porteria administrativo</t>
  </si>
  <si>
    <t>Ref: SS-2152EX Maca STI S/N 337/1511</t>
  </si>
  <si>
    <t>porteria cra 9 entrada funcionario</t>
  </si>
  <si>
    <t>Ref: SS-2152EX Maca STI S/N 306/1511</t>
  </si>
  <si>
    <t>Ref: SS-2152EX Maca STI S/N 412/1511</t>
  </si>
  <si>
    <t>piso 4 yodoterapia</t>
  </si>
  <si>
    <t>Ref: SS-2152EX Maca STI S/N 166/1511</t>
  </si>
  <si>
    <t>piso 4 ingreso yodoterapia</t>
  </si>
  <si>
    <t>Ref: SS-2152EX Maca STI S/N 171/1511</t>
  </si>
  <si>
    <t>piso 5 vestier mujeres</t>
  </si>
  <si>
    <t>Ref: SS-2152EX Maca STI S/N 279/1511</t>
  </si>
  <si>
    <t>piso 5 vestier hombres</t>
  </si>
  <si>
    <t>Ref: SS-2152EX Maca STI S/N 169/1511</t>
  </si>
  <si>
    <t>piso 5 ingreso salas de cirugia</t>
  </si>
  <si>
    <t>Ref: SS-2152EX Maca STI S/N 081/1511</t>
  </si>
  <si>
    <t>Ref: SS-2152EX Maca STI S/N 116/1511</t>
  </si>
  <si>
    <t>Ref: SS-2152EX Maca STI S/N 294/1511</t>
  </si>
  <si>
    <t>Ref: SS-2152EX Maca STI S/N 076/1511</t>
  </si>
  <si>
    <t>ingreso gaica funcionarios piso 1</t>
  </si>
  <si>
    <t>Ref: SS-2152EX Maca STI S/N 234/1511</t>
  </si>
  <si>
    <t>lector biometrico poe serial 546836118</t>
  </si>
  <si>
    <t>lector biometrico poe serial 546836801</t>
  </si>
  <si>
    <t>lector biometrico poe serial 546836122</t>
  </si>
  <si>
    <t>vehicular adminstrativo sañlida</t>
  </si>
  <si>
    <t>lector biometrico poe serial 546836802</t>
  </si>
  <si>
    <t>lector biometrico poe serial 546836803</t>
  </si>
  <si>
    <t>lector biometrico poe serial 546836115</t>
  </si>
  <si>
    <t>lector biometrico poe serial 546836179</t>
  </si>
  <si>
    <t>lector biometrico poe serial 546836181</t>
  </si>
  <si>
    <t>lector biometrico poe serial 546836178</t>
  </si>
  <si>
    <t>lector biometrico poe serial 546836183</t>
  </si>
  <si>
    <t>lector biometrico poe serial 546836175</t>
  </si>
  <si>
    <t>lector biometrico poe serial 546836182</t>
  </si>
  <si>
    <t>lector biometrico poe serial 546836177</t>
  </si>
  <si>
    <t>lector biometrico poe serial 546836174</t>
  </si>
  <si>
    <t>lector biometrico poe serial 546836176</t>
  </si>
  <si>
    <t>lector biometrico poe serial 546836180</t>
  </si>
  <si>
    <t>Control remoto l /O posee interfaz de red 10/100 ref CIE-H14-B0 Marca SOLLAE</t>
  </si>
  <si>
    <t>Camara WEB para registro fotográfico</t>
  </si>
  <si>
    <t>Sistema en CpreD</t>
  </si>
  <si>
    <t>CpreD San Juan de DiosDE Dios</t>
  </si>
  <si>
    <t xml:space="preserve">Suministro de Lector Biometrico Poe Marca suprema para control de acceso Serial 546841898 </t>
  </si>
  <si>
    <t>Sistema de Medicina Nuclear</t>
  </si>
  <si>
    <t>Medicina Nuclear</t>
  </si>
  <si>
    <t>Boton Push con Protector</t>
  </si>
  <si>
    <t>Suministro de Controladora control Acceso</t>
  </si>
  <si>
    <t>Lector Biometrico Poe Marca suprema serial 546841897 con compatibilidad para puertas de control de acceso</t>
  </si>
  <si>
    <t>Lector Biometrico Poe Marca suprema serial 546841901       con compatibilidad para puertas de control de acceso</t>
  </si>
  <si>
    <t>Lector Biometrico Poe Marca suprema serial 546841895 con compatibilidad para puertas de control de acceso</t>
  </si>
  <si>
    <t>Lector Biometrico Poe Marca suprema serial 546841896 con compatibilidad para puertas de control de acceso</t>
  </si>
  <si>
    <t>Lector Biometrico Poe Marca suprema serial 546841903 con compatibilidad para puertas de control de acceso</t>
  </si>
  <si>
    <t>Lector Biometrico Poe Marca suprema serial 546841899 con compatibilidad para puertas de control de acceso</t>
  </si>
  <si>
    <t>Lector Biometrico Poe Marca suprema serial 546841902 con compatibilidad para puertas de control de acceso</t>
  </si>
  <si>
    <t>Lector Biometrico Poe Marca suprema serial 546841904 con compatibilidad para puertas de control de acceso</t>
  </si>
  <si>
    <t>Ups 3 kva Marca Ericson Serial 180414-0540623</t>
  </si>
  <si>
    <t>Electro Iman con sensor Integrado</t>
  </si>
  <si>
    <t>S / N</t>
  </si>
  <si>
    <t>Switch Poe 12-24 puertos</t>
  </si>
  <si>
    <t>casino de funcionarios</t>
  </si>
  <si>
    <t>Lector Biometrico Poe Marca suprema</t>
  </si>
  <si>
    <t>Gestion de Usuarios</t>
  </si>
  <si>
    <t>Lector biometrico biomini</t>
  </si>
  <si>
    <t>114600566007402578 
60262</t>
  </si>
  <si>
    <t>114600566007402576  
60263</t>
  </si>
  <si>
    <t>114600566007402571 
60264</t>
  </si>
  <si>
    <t>404623466012010009 
60265</t>
  </si>
  <si>
    <t>LECTORES BIOMETRICOS PUERTAS CONTROLADAS</t>
  </si>
  <si>
    <t xml:space="preserve">serie 291181                  
 60318  </t>
  </si>
  <si>
    <t>serie 292183                 
 60320</t>
  </si>
  <si>
    <t>serie 290651                
60313</t>
  </si>
  <si>
    <t>serie 290654                  
 60314</t>
  </si>
  <si>
    <t>serie 290653                
60315</t>
  </si>
  <si>
    <t>serie 292216               
 60317</t>
  </si>
  <si>
    <t>serie 291182               
 60322</t>
  </si>
  <si>
    <t>serie 291180                 
 60321</t>
  </si>
  <si>
    <t>serie 287633                   
60312</t>
  </si>
  <si>
    <t>serie 287636               
 60311</t>
  </si>
  <si>
    <t>1653CD070838            
62101</t>
  </si>
  <si>
    <t>855702025                  
 62104</t>
  </si>
  <si>
    <t>855702026                  
 62105</t>
  </si>
  <si>
    <t>855702036                   
62106</t>
  </si>
  <si>
    <t>Bolsa de Repuestos y accesorios consumidos de acuerdo a las necesidades</t>
  </si>
  <si>
    <t>IVA 19%</t>
  </si>
  <si>
    <t>PRECIO MENSUAL SIN IVA COP</t>
  </si>
  <si>
    <t>IVA 19%
COP</t>
  </si>
  <si>
    <t>PRECIO TOTAL
CON IVA COP</t>
  </si>
  <si>
    <t>SUBTOTAL</t>
  </si>
  <si>
    <t>TOTAL PROPUESTA COP</t>
  </si>
  <si>
    <t>Si el proveedor presenta  certificación directamente de fábrica  donde indiquen que son  integradores certificados, para las marcas Bosch Security  como quiera que es el sistema actual base de la instalación obtendrá 20 puntos.</t>
  </si>
  <si>
    <t>Cumplir con los Niveles de Servicio establecidos previamente de mutuo acuerdo con el INC, ver anexo de ANS.</t>
  </si>
  <si>
    <t>Cumplir con el acuerdo de confidencialidad establecido por el INC, ver anexo Acuerdo de Confidencialidad.</t>
  </si>
  <si>
    <t>Requisitos habilitantes</t>
  </si>
  <si>
    <t>Se deberá entregar documentos que garanticen que cuenta con el personal certificado relacionado con el sistema de control de acceso  para realizar y apoyar las labores objeto del contrato.</t>
  </si>
  <si>
    <t>Realizar actividades técnicas y operativas del sistema de información. Que incluye la gestión de autorizaciones, generación de reportes controlados y gestión de garantías de los equipos que hacen parte del sistema de información de seguridad y control de acceso electrónico PSIS.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</si>
</sst>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240A]\ #,##0"/>
    <numFmt numFmtId="165" formatCode="&quot;$&quot;\ #,##0.00"/>
    <numFmt numFmtId="166" formatCode="&quot;$&quot;\ #,##0"/>
  </numFmts>
  <fonts count="24" x14ac:knownFonts="1">
    <font>
      <sz val="10"/>
      <name val="Arial"/>
      <family val="2"/>
    </font>
    <font>
      <b/>
      <sz val="10"/>
      <name val="Arial"/>
      <family val="2"/>
    </font>
    <font>
      <sz val="10"/>
      <name val="Arial"/>
      <family val="2"/>
    </font>
    <font>
      <sz val="10"/>
      <color theme="1"/>
      <name val="Arial"/>
      <family val="2"/>
    </font>
    <font>
      <b/>
      <sz val="9"/>
      <name val="Arial"/>
      <family val="2"/>
    </font>
    <font>
      <sz val="9"/>
      <color rgb="FF000000"/>
      <name val="Arial"/>
      <family val="2"/>
    </font>
    <font>
      <sz val="9"/>
      <name val="Arial"/>
      <family val="2"/>
    </font>
    <font>
      <b/>
      <sz val="10"/>
      <name val="Verdana"/>
      <family val="2"/>
    </font>
    <font>
      <b/>
      <sz val="9"/>
      <name val="Verdana"/>
      <family val="2"/>
    </font>
    <font>
      <u/>
      <sz val="10"/>
      <name val="Verdana"/>
      <family val="2"/>
    </font>
    <font>
      <u/>
      <sz val="9"/>
      <name val="Verdana"/>
      <family val="2"/>
    </font>
    <font>
      <sz val="10"/>
      <name val="Lucida Sans Unicode"/>
      <family val="2"/>
    </font>
    <font>
      <b/>
      <sz val="12"/>
      <name val="Lucida Sans Unicode"/>
      <family val="2"/>
    </font>
    <font>
      <b/>
      <sz val="10"/>
      <name val="Lucida Sans Unicode"/>
      <family val="2"/>
    </font>
    <font>
      <u/>
      <sz val="10"/>
      <name val="Lucida Sans Unicode"/>
      <family val="2"/>
    </font>
    <font>
      <sz val="9"/>
      <color theme="1"/>
      <name val="Arial"/>
      <family val="2"/>
    </font>
    <font>
      <b/>
      <sz val="10"/>
      <color theme="0"/>
      <name val="Arial"/>
      <family val="2"/>
    </font>
    <font>
      <sz val="10"/>
      <color theme="0"/>
      <name val="Arial"/>
      <family val="2"/>
    </font>
    <font>
      <b/>
      <sz val="9"/>
      <color theme="0"/>
      <name val="Arial"/>
      <family val="2"/>
    </font>
    <font>
      <sz val="9"/>
      <color theme="0"/>
      <name val="Arial"/>
      <family val="2"/>
    </font>
    <font>
      <b/>
      <sz val="12"/>
      <color theme="0"/>
      <name val="Lucida Sans Unicode"/>
      <family val="2"/>
    </font>
    <font>
      <b/>
      <sz val="10"/>
      <color theme="0"/>
      <name val="Lucida Sans Unicode"/>
      <family val="2"/>
    </font>
    <font>
      <b/>
      <sz val="9"/>
      <color theme="0"/>
      <name val="Lucida Sans Unicode"/>
      <family val="2"/>
    </font>
    <font>
      <sz val="9"/>
      <color rgb="FFFF0000"/>
      <name val="Arial"/>
      <family val="2"/>
    </font>
  </fonts>
  <fills count="11">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BEBEBE"/>
      </patternFill>
    </fill>
    <fill>
      <patternFill patternType="solid">
        <fgColor indexed="9"/>
        <bgColor indexed="64"/>
      </patternFill>
    </fill>
    <fill>
      <patternFill patternType="solid">
        <fgColor indexed="41"/>
        <bgColor indexed="64"/>
      </patternFill>
    </fill>
    <fill>
      <patternFill patternType="solid">
        <fgColor theme="0" tint="-0.14999847407452621"/>
        <bgColor indexed="64"/>
      </patternFill>
    </fill>
    <fill>
      <patternFill patternType="solid">
        <fgColor rgb="FFC00000"/>
        <bgColor indexed="64"/>
      </patternFill>
    </fill>
    <fill>
      <patternFill patternType="solid">
        <fgColor theme="5" tint="0.79998168889431442"/>
        <bgColor indexed="64"/>
      </patternFill>
    </fill>
    <fill>
      <patternFill patternType="solid">
        <fgColor rgb="FFFFFFFF"/>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medium">
        <color indexed="64"/>
      </right>
      <top/>
      <bottom style="thin">
        <color indexed="64"/>
      </bottom>
      <diagonal/>
    </border>
    <border>
      <left/>
      <right style="medium">
        <color rgb="FF000000"/>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170">
    <xf numFmtId="0" fontId="0" fillId="0" borderId="0" xfId="0"/>
    <xf numFmtId="0" fontId="11" fillId="5" borderId="1" xfId="0" applyFont="1" applyFill="1" applyBorder="1" applyAlignment="1" applyProtection="1">
      <alignment horizontal="left" vertical="center" wrapText="1"/>
      <protection locked="0"/>
    </xf>
    <xf numFmtId="49" fontId="11" fillId="5" borderId="1" xfId="0" applyNumberFormat="1" applyFont="1" applyFill="1" applyBorder="1" applyAlignment="1" applyProtection="1">
      <alignment horizontal="left" vertical="center" wrapText="1"/>
      <protection locked="0"/>
    </xf>
    <xf numFmtId="14" fontId="11" fillId="5" borderId="1" xfId="0" applyNumberFormat="1" applyFont="1" applyFill="1" applyBorder="1" applyAlignment="1" applyProtection="1">
      <alignment horizontal="center" vertical="center" wrapText="1"/>
      <protection locked="0"/>
    </xf>
    <xf numFmtId="164" fontId="11" fillId="5" borderId="1" xfId="0" applyNumberFormat="1" applyFont="1" applyFill="1" applyBorder="1" applyAlignment="1" applyProtection="1">
      <alignment horizontal="right" vertical="center" wrapText="1"/>
      <protection locked="0"/>
    </xf>
    <xf numFmtId="49" fontId="11" fillId="5" borderId="14" xfId="0" applyNumberFormat="1" applyFont="1" applyFill="1" applyBorder="1" applyAlignment="1" applyProtection="1">
      <alignment horizontal="center" vertical="center" wrapText="1"/>
      <protection locked="0"/>
    </xf>
    <xf numFmtId="0" fontId="11" fillId="5" borderId="16" xfId="0" applyFont="1" applyFill="1" applyBorder="1" applyAlignment="1" applyProtection="1">
      <alignment horizontal="left" vertical="center" wrapText="1"/>
      <protection locked="0"/>
    </xf>
    <xf numFmtId="49" fontId="11" fillId="5" borderId="16" xfId="0" applyNumberFormat="1" applyFont="1" applyFill="1" applyBorder="1" applyAlignment="1" applyProtection="1">
      <alignment horizontal="left" vertical="center" wrapText="1"/>
      <protection locked="0"/>
    </xf>
    <xf numFmtId="14" fontId="11" fillId="5" borderId="16" xfId="0" applyNumberFormat="1" applyFont="1" applyFill="1" applyBorder="1" applyAlignment="1" applyProtection="1">
      <alignment horizontal="center" vertical="center" wrapText="1"/>
      <protection locked="0"/>
    </xf>
    <xf numFmtId="164" fontId="11" fillId="5" borderId="16" xfId="0" applyNumberFormat="1" applyFont="1" applyFill="1" applyBorder="1" applyAlignment="1" applyProtection="1">
      <alignment horizontal="right" vertical="center" wrapText="1"/>
      <protection locked="0"/>
    </xf>
    <xf numFmtId="49" fontId="11" fillId="5" borderId="17" xfId="0" applyNumberFormat="1" applyFont="1" applyFill="1" applyBorder="1" applyAlignment="1" applyProtection="1">
      <alignment horizontal="center" vertical="center" wrapText="1"/>
      <protection locked="0"/>
    </xf>
    <xf numFmtId="0" fontId="6" fillId="2" borderId="1" xfId="0" applyFont="1" applyFill="1" applyBorder="1" applyAlignment="1" applyProtection="1">
      <alignment vertical="center" wrapText="1"/>
    </xf>
    <xf numFmtId="0" fontId="6" fillId="2" borderId="1" xfId="0" applyFont="1" applyFill="1" applyBorder="1" applyAlignment="1" applyProtection="1">
      <alignment horizontal="left" vertical="center" wrapText="1"/>
    </xf>
    <xf numFmtId="0" fontId="6" fillId="2" borderId="13" xfId="0" applyFont="1" applyFill="1" applyBorder="1" applyAlignment="1" applyProtection="1">
      <alignment vertical="center" wrapText="1"/>
    </xf>
    <xf numFmtId="0" fontId="15" fillId="2" borderId="13" xfId="0" applyFont="1" applyFill="1" applyBorder="1" applyAlignment="1" applyProtection="1">
      <alignment vertical="center" wrapText="1"/>
    </xf>
    <xf numFmtId="0" fontId="18" fillId="8" borderId="13" xfId="0" applyFont="1" applyFill="1" applyBorder="1" applyAlignment="1" applyProtection="1">
      <alignment horizontal="center" vertical="center" wrapText="1"/>
    </xf>
    <xf numFmtId="0" fontId="18" fillId="8" borderId="1" xfId="0" applyFont="1" applyFill="1" applyBorder="1" applyAlignment="1" applyProtection="1">
      <alignment horizontal="center" vertical="center" wrapText="1"/>
    </xf>
    <xf numFmtId="0" fontId="18" fillId="8" borderId="14" xfId="0" applyFont="1" applyFill="1" applyBorder="1" applyAlignment="1" applyProtection="1">
      <alignment horizontal="center" vertical="center" wrapText="1"/>
    </xf>
    <xf numFmtId="0" fontId="6" fillId="0" borderId="1" xfId="0" applyFont="1" applyFill="1" applyBorder="1" applyAlignment="1" applyProtection="1">
      <alignment horizontal="left" vertical="center" wrapText="1"/>
    </xf>
    <xf numFmtId="0" fontId="10" fillId="9" borderId="35" xfId="0" applyFont="1" applyFill="1" applyBorder="1" applyAlignment="1" applyProtection="1">
      <alignment horizontal="left" vertical="center"/>
      <protection locked="0"/>
    </xf>
    <xf numFmtId="0" fontId="9" fillId="9" borderId="0" xfId="0" applyFont="1" applyFill="1" applyBorder="1" applyAlignment="1" applyProtection="1">
      <alignment horizontal="left" vertical="center"/>
      <protection locked="0"/>
    </xf>
    <xf numFmtId="0" fontId="9" fillId="9" borderId="36" xfId="0" applyFont="1" applyFill="1" applyBorder="1" applyAlignment="1" applyProtection="1">
      <alignment horizontal="left" vertical="center"/>
      <protection locked="0"/>
    </xf>
    <xf numFmtId="0" fontId="9" fillId="9" borderId="37" xfId="0" applyFont="1" applyFill="1" applyBorder="1" applyAlignment="1" applyProtection="1">
      <alignment horizontal="left" vertical="center"/>
      <protection locked="0"/>
    </xf>
    <xf numFmtId="0" fontId="9" fillId="9" borderId="38" xfId="0" applyFont="1" applyFill="1" applyBorder="1" applyAlignment="1" applyProtection="1">
      <alignment horizontal="left" vertical="center"/>
      <protection locked="0"/>
    </xf>
    <xf numFmtId="0" fontId="6" fillId="0" borderId="1" xfId="0" applyFont="1" applyFill="1" applyBorder="1" applyAlignment="1" applyProtection="1">
      <alignment vertical="top" wrapText="1"/>
    </xf>
    <xf numFmtId="0" fontId="6" fillId="2"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0" fillId="0" borderId="0" xfId="0" applyProtection="1">
      <protection locked="0"/>
    </xf>
    <xf numFmtId="165" fontId="0" fillId="0" borderId="0" xfId="0" applyNumberFormat="1" applyProtection="1">
      <protection locked="0"/>
    </xf>
    <xf numFmtId="166" fontId="4" fillId="4" borderId="1" xfId="0" applyNumberFormat="1" applyFont="1" applyFill="1" applyBorder="1" applyAlignment="1" applyProtection="1">
      <alignment vertical="top" wrapText="1"/>
      <protection locked="0"/>
    </xf>
    <xf numFmtId="166" fontId="6" fillId="0" borderId="1" xfId="0" applyNumberFormat="1" applyFont="1" applyFill="1" applyBorder="1" applyAlignment="1" applyProtection="1">
      <alignment vertical="top" wrapText="1"/>
      <protection locked="0"/>
    </xf>
    <xf numFmtId="0" fontId="6" fillId="2"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18" fillId="8" borderId="1" xfId="0" applyFont="1" applyFill="1" applyBorder="1" applyAlignment="1" applyProtection="1">
      <alignment horizontal="center" vertical="top" wrapText="1"/>
    </xf>
    <xf numFmtId="0" fontId="18" fillId="8" borderId="1" xfId="0" applyFont="1" applyFill="1" applyBorder="1" applyAlignment="1" applyProtection="1">
      <alignment horizontal="left" vertical="top" wrapText="1" indent="1"/>
    </xf>
    <xf numFmtId="166" fontId="6" fillId="0" borderId="1" xfId="0" applyNumberFormat="1" applyFont="1" applyBorder="1" applyAlignment="1" applyProtection="1">
      <alignment horizontal="center" vertical="center" wrapText="1"/>
    </xf>
    <xf numFmtId="0" fontId="6" fillId="2" borderId="0" xfId="0" applyFont="1" applyFill="1" applyProtection="1">
      <protection locked="0"/>
    </xf>
    <xf numFmtId="0" fontId="19" fillId="8" borderId="0" xfId="0" applyFont="1" applyFill="1" applyProtection="1">
      <protection locked="0"/>
    </xf>
    <xf numFmtId="0" fontId="6" fillId="2" borderId="14" xfId="0" applyFont="1" applyFill="1" applyBorder="1" applyAlignment="1" applyProtection="1">
      <alignment horizontal="center"/>
      <protection locked="0"/>
    </xf>
    <xf numFmtId="0" fontId="6" fillId="0" borderId="1" xfId="0" applyFont="1" applyFill="1" applyBorder="1" applyAlignment="1" applyProtection="1">
      <alignment horizontal="left" vertical="center" wrapText="1"/>
      <protection locked="0"/>
    </xf>
    <xf numFmtId="0" fontId="6" fillId="2" borderId="14" xfId="0" applyFont="1" applyFill="1" applyBorder="1" applyAlignment="1" applyProtection="1">
      <alignment horizontal="left" vertical="center"/>
      <protection locked="0"/>
    </xf>
    <xf numFmtId="0" fontId="6" fillId="2" borderId="0" xfId="0" applyFont="1" applyFill="1" applyAlignment="1" applyProtection="1">
      <alignment horizontal="left" vertical="center"/>
      <protection locked="0"/>
    </xf>
    <xf numFmtId="0" fontId="6" fillId="3" borderId="0" xfId="0" applyFont="1" applyFill="1" applyProtection="1">
      <protection locked="0"/>
    </xf>
    <xf numFmtId="0" fontId="23" fillId="0" borderId="1" xfId="0" applyFont="1" applyFill="1" applyBorder="1" applyAlignment="1" applyProtection="1">
      <alignment horizontal="center" vertical="center" wrapText="1"/>
      <protection locked="0"/>
    </xf>
    <xf numFmtId="0" fontId="6" fillId="2" borderId="14" xfId="0" applyFont="1" applyFill="1" applyBorder="1" applyProtection="1">
      <protection locked="0"/>
    </xf>
    <xf numFmtId="0" fontId="6" fillId="2" borderId="1" xfId="0" applyFont="1" applyFill="1" applyBorder="1" applyAlignment="1" applyProtection="1">
      <alignment horizontal="left" vertical="center" wrapText="1"/>
      <protection locked="0"/>
    </xf>
    <xf numFmtId="0" fontId="6" fillId="0" borderId="1" xfId="0" applyFont="1" applyBorder="1" applyAlignment="1" applyProtection="1">
      <alignment horizontal="center" vertical="center" wrapText="1"/>
      <protection locked="0"/>
    </xf>
    <xf numFmtId="0" fontId="6" fillId="2" borderId="2" xfId="0" applyFont="1" applyFill="1" applyBorder="1" applyAlignment="1" applyProtection="1">
      <alignment horizontal="left" vertical="center" wrapText="1"/>
      <protection locked="0"/>
    </xf>
    <xf numFmtId="0" fontId="6" fillId="2" borderId="30" xfId="0" applyFont="1" applyFill="1" applyBorder="1" applyAlignment="1" applyProtection="1">
      <alignment horizontal="left" vertical="center"/>
      <protection locked="0"/>
    </xf>
    <xf numFmtId="0" fontId="6" fillId="2" borderId="0" xfId="0" applyFont="1" applyFill="1" applyAlignment="1" applyProtection="1">
      <alignment vertical="top" wrapText="1"/>
      <protection locked="0"/>
    </xf>
    <xf numFmtId="0" fontId="6" fillId="2" borderId="0" xfId="0" applyFont="1" applyFill="1" applyAlignment="1" applyProtection="1">
      <alignment horizontal="center" vertical="center"/>
      <protection locked="0"/>
    </xf>
    <xf numFmtId="0" fontId="6" fillId="2" borderId="1" xfId="0" applyFont="1" applyFill="1" applyBorder="1" applyAlignment="1" applyProtection="1">
      <alignment horizontal="center" vertical="center"/>
    </xf>
    <xf numFmtId="0" fontId="6" fillId="0" borderId="13" xfId="0" applyFont="1" applyFill="1" applyBorder="1" applyAlignment="1" applyProtection="1">
      <alignment vertical="top" wrapText="1"/>
    </xf>
    <xf numFmtId="0" fontId="15" fillId="0" borderId="13" xfId="0" applyFont="1" applyFill="1" applyBorder="1" applyAlignment="1" applyProtection="1">
      <alignment vertical="top" wrapText="1"/>
    </xf>
    <xf numFmtId="0" fontId="6" fillId="0" borderId="1" xfId="0" applyFont="1" applyBorder="1" applyAlignment="1" applyProtection="1">
      <alignment horizontal="center" vertical="center" wrapText="1"/>
    </xf>
    <xf numFmtId="0" fontId="11" fillId="0" borderId="0" xfId="0" applyFont="1" applyProtection="1">
      <protection locked="0"/>
    </xf>
    <xf numFmtId="3" fontId="11" fillId="5" borderId="1" xfId="0" applyNumberFormat="1" applyFont="1" applyFill="1" applyBorder="1" applyAlignment="1" applyProtection="1">
      <alignment horizontal="right" vertical="center" wrapText="1"/>
      <protection locked="0"/>
    </xf>
    <xf numFmtId="3" fontId="11" fillId="5" borderId="16" xfId="0" applyNumberFormat="1" applyFont="1" applyFill="1" applyBorder="1" applyAlignment="1" applyProtection="1">
      <alignment horizontal="right" vertical="center" wrapText="1"/>
      <protection locked="0"/>
    </xf>
    <xf numFmtId="0" fontId="13" fillId="6" borderId="12" xfId="0" applyFont="1" applyFill="1" applyBorder="1" applyAlignment="1" applyProtection="1">
      <alignment horizontal="center" vertical="center" wrapText="1"/>
      <protection locked="0"/>
    </xf>
    <xf numFmtId="164" fontId="11" fillId="6" borderId="12" xfId="0" applyNumberFormat="1" applyFont="1" applyFill="1" applyBorder="1" applyAlignment="1" applyProtection="1">
      <alignment horizontal="right" vertical="center" wrapText="1"/>
      <protection locked="0"/>
    </xf>
    <xf numFmtId="3" fontId="11" fillId="6" borderId="12" xfId="0" applyNumberFormat="1" applyFont="1" applyFill="1" applyBorder="1" applyAlignment="1" applyProtection="1">
      <alignment horizontal="right" vertical="center" wrapText="1"/>
      <protection locked="0"/>
    </xf>
    <xf numFmtId="49" fontId="11" fillId="6" borderId="18" xfId="0" applyNumberFormat="1" applyFont="1" applyFill="1" applyBorder="1" applyAlignment="1" applyProtection="1">
      <alignment horizontal="center" vertical="center" wrapText="1"/>
      <protection locked="0"/>
    </xf>
    <xf numFmtId="0" fontId="11" fillId="5" borderId="0" xfId="0" applyFont="1" applyFill="1" applyAlignment="1" applyProtection="1">
      <alignment horizontal="center" vertical="center" wrapText="1"/>
      <protection locked="0"/>
    </xf>
    <xf numFmtId="0" fontId="13" fillId="9" borderId="0" xfId="0" applyFont="1" applyFill="1" applyAlignment="1" applyProtection="1">
      <alignment horizontal="left" vertical="center" wrapText="1"/>
      <protection locked="0"/>
    </xf>
    <xf numFmtId="0" fontId="21" fillId="8" borderId="13" xfId="0" applyFont="1" applyFill="1" applyBorder="1" applyAlignment="1" applyProtection="1">
      <alignment horizontal="center" vertical="center" wrapText="1"/>
    </xf>
    <xf numFmtId="0" fontId="21" fillId="8" borderId="1" xfId="0" applyFont="1" applyFill="1" applyBorder="1" applyAlignment="1" applyProtection="1">
      <alignment horizontal="center" vertical="center" wrapText="1"/>
    </xf>
    <xf numFmtId="0" fontId="21" fillId="8" borderId="14" xfId="0" applyFont="1" applyFill="1" applyBorder="1" applyAlignment="1" applyProtection="1">
      <alignment horizontal="center" vertical="center" wrapText="1"/>
    </xf>
    <xf numFmtId="0" fontId="11" fillId="5" borderId="13" xfId="0" applyFont="1" applyFill="1" applyBorder="1" applyAlignment="1" applyProtection="1">
      <alignment horizontal="center" vertical="center" wrapText="1"/>
    </xf>
    <xf numFmtId="0" fontId="11" fillId="5" borderId="15" xfId="0" applyFont="1" applyFill="1" applyBorder="1" applyAlignment="1" applyProtection="1">
      <alignment horizontal="center" vertical="center" wrapText="1"/>
    </xf>
    <xf numFmtId="166" fontId="0" fillId="0" borderId="0" xfId="0" applyNumberFormat="1" applyProtection="1">
      <protection locked="0"/>
    </xf>
    <xf numFmtId="0" fontId="2" fillId="0" borderId="14" xfId="0" applyFont="1" applyBorder="1" applyProtection="1">
      <protection locked="0"/>
    </xf>
    <xf numFmtId="0" fontId="1" fillId="0" borderId="0" xfId="0" applyFont="1" applyProtection="1">
      <protection locked="0"/>
    </xf>
    <xf numFmtId="0" fontId="8" fillId="9" borderId="9" xfId="0" applyFont="1" applyFill="1" applyBorder="1" applyAlignment="1" applyProtection="1">
      <alignment horizontal="left" vertical="center"/>
      <protection locked="0"/>
    </xf>
    <xf numFmtId="0" fontId="6" fillId="9" borderId="34" xfId="0" applyFont="1" applyFill="1" applyBorder="1" applyAlignment="1" applyProtection="1">
      <alignment horizontal="justify"/>
      <protection locked="0"/>
    </xf>
    <xf numFmtId="0" fontId="7" fillId="9" borderId="10" xfId="0" applyFont="1" applyFill="1" applyBorder="1" applyAlignment="1" applyProtection="1">
      <alignment horizontal="left" vertical="center"/>
      <protection locked="0"/>
    </xf>
    <xf numFmtId="0" fontId="7" fillId="9" borderId="21" xfId="0" applyFont="1" applyFill="1" applyBorder="1" applyAlignment="1" applyProtection="1">
      <alignment horizontal="left" vertical="center"/>
      <protection locked="0"/>
    </xf>
    <xf numFmtId="0" fontId="16" fillId="8" borderId="8" xfId="0" applyFont="1" applyFill="1" applyBorder="1" applyAlignment="1" applyProtection="1">
      <alignment horizontal="center" vertical="center"/>
    </xf>
    <xf numFmtId="0" fontId="16" fillId="8" borderId="19" xfId="0" applyFont="1" applyFill="1" applyBorder="1" applyAlignment="1" applyProtection="1">
      <alignment horizontal="center"/>
    </xf>
    <xf numFmtId="0" fontId="16" fillId="8" borderId="20" xfId="0" applyFont="1" applyFill="1" applyBorder="1" applyAlignment="1" applyProtection="1">
      <alignment horizontal="center" vertical="center" wrapText="1"/>
    </xf>
    <xf numFmtId="0" fontId="3" fillId="7" borderId="13" xfId="0" applyFont="1" applyFill="1" applyBorder="1" applyAlignment="1" applyProtection="1">
      <alignment horizontal="justify" vertical="center"/>
    </xf>
    <xf numFmtId="0" fontId="2" fillId="0" borderId="1" xfId="0" applyFont="1" applyBorder="1" applyAlignment="1" applyProtection="1">
      <alignment horizontal="center" vertical="center"/>
    </xf>
    <xf numFmtId="0" fontId="6" fillId="2" borderId="4" xfId="0" applyFont="1" applyFill="1" applyBorder="1" applyAlignment="1" applyProtection="1">
      <alignment horizontal="left" vertical="center" wrapText="1"/>
    </xf>
    <xf numFmtId="0" fontId="6" fillId="2" borderId="1" xfId="0" applyFont="1" applyFill="1" applyBorder="1" applyProtection="1">
      <protection locked="0"/>
    </xf>
    <xf numFmtId="0" fontId="6" fillId="0" borderId="4" xfId="0" applyFont="1" applyFill="1" applyBorder="1" applyAlignment="1" applyProtection="1">
      <alignment horizontal="center" vertical="center" wrapText="1"/>
    </xf>
    <xf numFmtId="0" fontId="6" fillId="0" borderId="2" xfId="0" applyFont="1" applyBorder="1" applyAlignment="1" applyProtection="1">
      <alignment horizontal="center" vertical="center" wrapText="1"/>
    </xf>
    <xf numFmtId="0" fontId="6" fillId="0" borderId="3" xfId="0" applyFont="1" applyBorder="1" applyAlignment="1" applyProtection="1">
      <alignment horizontal="center" vertical="center" wrapText="1"/>
    </xf>
    <xf numFmtId="0" fontId="6" fillId="0" borderId="14"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18" fillId="8" borderId="25" xfId="0" applyFont="1" applyFill="1" applyBorder="1" applyAlignment="1" applyProtection="1">
      <alignment horizontal="center" vertical="center" wrapText="1"/>
    </xf>
    <xf numFmtId="0" fontId="18" fillId="8" borderId="0" xfId="0" applyFont="1" applyFill="1" applyBorder="1" applyAlignment="1" applyProtection="1">
      <alignment horizontal="center" vertical="center" wrapText="1"/>
    </xf>
    <xf numFmtId="0" fontId="18" fillId="8" borderId="26"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29" xfId="0" applyFont="1" applyFill="1" applyBorder="1" applyAlignment="1" applyProtection="1">
      <alignment horizontal="center" vertical="center" wrapText="1"/>
      <protection locked="0"/>
    </xf>
    <xf numFmtId="0" fontId="6" fillId="0" borderId="30"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6" fillId="2" borderId="5" xfId="0" applyFont="1" applyFill="1" applyBorder="1" applyAlignment="1" applyProtection="1">
      <alignment horizontal="justify" vertical="top" wrapText="1"/>
    </xf>
    <xf numFmtId="0" fontId="6" fillId="2" borderId="6" xfId="0" applyFont="1" applyFill="1" applyBorder="1" applyAlignment="1" applyProtection="1">
      <alignment horizontal="justify" vertical="top" wrapText="1"/>
    </xf>
    <xf numFmtId="0" fontId="4" fillId="2" borderId="4" xfId="0" applyFont="1" applyFill="1" applyBorder="1" applyAlignment="1" applyProtection="1">
      <alignment horizontal="center" vertical="center" wrapText="1"/>
    </xf>
    <xf numFmtId="0" fontId="6" fillId="0" borderId="4" xfId="0" applyFont="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6" fillId="0" borderId="21" xfId="0" applyFont="1" applyBorder="1" applyAlignment="1" applyProtection="1">
      <alignment horizontal="center" vertical="center" wrapText="1"/>
    </xf>
    <xf numFmtId="0" fontId="6" fillId="2"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2" borderId="4" xfId="0" applyFont="1" applyFill="1" applyBorder="1" applyAlignment="1" applyProtection="1">
      <alignment horizontal="center" vertical="center" wrapText="1"/>
    </xf>
    <xf numFmtId="0" fontId="6" fillId="2" borderId="2"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6" fillId="2" borderId="27" xfId="0" applyFont="1" applyFill="1" applyBorder="1" applyAlignment="1" applyProtection="1">
      <alignment horizontal="center" vertical="center" wrapText="1"/>
      <protection locked="0"/>
    </xf>
    <xf numFmtId="0" fontId="6" fillId="0" borderId="26" xfId="0" applyFont="1" applyBorder="1" applyAlignment="1" applyProtection="1">
      <alignment horizontal="center" vertical="center" wrapText="1"/>
      <protection locked="0"/>
    </xf>
    <xf numFmtId="0" fontId="6" fillId="0" borderId="28" xfId="0" applyFont="1" applyFill="1" applyBorder="1" applyAlignment="1" applyProtection="1">
      <alignment horizontal="center" vertical="center" wrapText="1"/>
      <protection locked="0"/>
    </xf>
    <xf numFmtId="0" fontId="6" fillId="0" borderId="4"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6" fillId="0" borderId="14" xfId="0" applyFont="1" applyBorder="1" applyAlignment="1" applyProtection="1">
      <alignment horizontal="center" vertical="center" wrapText="1"/>
      <protection locked="0"/>
    </xf>
    <xf numFmtId="0" fontId="6" fillId="0" borderId="10" xfId="0" applyFont="1" applyFill="1" applyBorder="1" applyAlignment="1" applyProtection="1">
      <alignment horizontal="center" vertical="center" wrapText="1"/>
      <protection locked="0"/>
    </xf>
    <xf numFmtId="0" fontId="6" fillId="0" borderId="9"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justify" vertical="top" wrapText="1"/>
    </xf>
    <xf numFmtId="0" fontId="6" fillId="2" borderId="35" xfId="0" applyFont="1" applyFill="1" applyBorder="1" applyAlignment="1" applyProtection="1">
      <alignment horizontal="justify" vertical="top" wrapText="1"/>
    </xf>
    <xf numFmtId="0" fontId="6" fillId="0" borderId="3" xfId="0" applyFont="1" applyFill="1" applyBorder="1" applyAlignment="1" applyProtection="1">
      <alignment horizontal="center" vertical="center" wrapText="1"/>
      <protection locked="0"/>
    </xf>
    <xf numFmtId="0" fontId="6" fillId="2" borderId="29" xfId="0" applyFont="1" applyFill="1" applyBorder="1" applyAlignment="1" applyProtection="1">
      <alignment horizontal="center"/>
      <protection locked="0"/>
    </xf>
    <xf numFmtId="0" fontId="6" fillId="2" borderId="28" xfId="0" applyFont="1" applyFill="1" applyBorder="1" applyAlignment="1" applyProtection="1">
      <alignment horizontal="center"/>
      <protection locked="0"/>
    </xf>
    <xf numFmtId="0" fontId="6" fillId="0" borderId="1" xfId="0" applyFont="1" applyBorder="1" applyAlignment="1" applyProtection="1">
      <alignment horizontal="center" vertical="center" wrapText="1"/>
    </xf>
    <xf numFmtId="0" fontId="6" fillId="0" borderId="31" xfId="0" applyFont="1" applyBorder="1" applyAlignment="1" applyProtection="1">
      <alignment horizontal="center" vertical="center" wrapText="1"/>
      <protection locked="0"/>
    </xf>
    <xf numFmtId="0" fontId="18" fillId="8" borderId="32" xfId="0" applyFont="1" applyFill="1" applyBorder="1" applyAlignment="1" applyProtection="1">
      <alignment horizontal="center" vertical="center" wrapText="1"/>
    </xf>
    <xf numFmtId="0" fontId="5" fillId="10" borderId="1" xfId="0" applyFont="1" applyFill="1" applyBorder="1" applyAlignment="1" applyProtection="1">
      <alignment horizontal="left" vertical="center" wrapText="1"/>
    </xf>
    <xf numFmtId="0" fontId="5" fillId="10" borderId="5"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5" fillId="10" borderId="6" xfId="0" applyFont="1" applyFill="1" applyBorder="1" applyAlignment="1" applyProtection="1">
      <alignment horizontal="left" vertical="center" wrapText="1"/>
    </xf>
    <xf numFmtId="0" fontId="4" fillId="2" borderId="22" xfId="0" applyFont="1" applyFill="1" applyBorder="1" applyAlignment="1" applyProtection="1">
      <alignment horizontal="center"/>
    </xf>
    <xf numFmtId="0" fontId="4" fillId="2" borderId="23" xfId="0" applyFont="1" applyFill="1" applyBorder="1" applyAlignment="1" applyProtection="1">
      <alignment horizontal="center"/>
    </xf>
    <xf numFmtId="0" fontId="4" fillId="2" borderId="24" xfId="0" applyFont="1" applyFill="1" applyBorder="1" applyAlignment="1" applyProtection="1">
      <alignment horizontal="center"/>
    </xf>
    <xf numFmtId="0" fontId="4" fillId="2" borderId="25" xfId="0" applyFont="1" applyFill="1" applyBorder="1" applyAlignment="1" applyProtection="1">
      <alignment horizontal="center"/>
    </xf>
    <xf numFmtId="0" fontId="4" fillId="2" borderId="0" xfId="0" applyFont="1" applyFill="1" applyBorder="1" applyAlignment="1" applyProtection="1">
      <alignment horizontal="center"/>
    </xf>
    <xf numFmtId="0" fontId="4" fillId="2" borderId="26" xfId="0" applyFont="1" applyFill="1" applyBorder="1" applyAlignment="1" applyProtection="1">
      <alignment horizontal="center"/>
    </xf>
    <xf numFmtId="0" fontId="4" fillId="2" borderId="0"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wrapText="1"/>
      <protection locked="0"/>
    </xf>
    <xf numFmtId="0" fontId="6" fillId="2" borderId="28"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protection locked="0"/>
    </xf>
    <xf numFmtId="0" fontId="18" fillId="8" borderId="1" xfId="0" applyFont="1" applyFill="1" applyBorder="1" applyAlignment="1" applyProtection="1">
      <alignment horizontal="center" vertical="center" wrapText="1"/>
    </xf>
    <xf numFmtId="0" fontId="6" fillId="2" borderId="1" xfId="0" applyFont="1" applyFill="1" applyBorder="1" applyAlignment="1" applyProtection="1">
      <alignment horizontal="left" vertical="top" wrapText="1"/>
    </xf>
    <xf numFmtId="0" fontId="6" fillId="2" borderId="1" xfId="0" applyFont="1" applyFill="1" applyBorder="1" applyAlignment="1" applyProtection="1">
      <alignment horizontal="center" vertical="center" wrapText="1"/>
    </xf>
    <xf numFmtId="0" fontId="14" fillId="9" borderId="0" xfId="0" applyFont="1" applyFill="1" applyAlignment="1" applyProtection="1">
      <alignment horizontal="left" vertical="center" wrapText="1"/>
      <protection locked="0"/>
    </xf>
    <xf numFmtId="0" fontId="12" fillId="0" borderId="7" xfId="0" applyFont="1" applyBorder="1" applyAlignment="1" applyProtection="1">
      <alignment horizontal="center"/>
    </xf>
    <xf numFmtId="0" fontId="20" fillId="8" borderId="8" xfId="0" applyFont="1" applyFill="1" applyBorder="1" applyAlignment="1" applyProtection="1">
      <alignment horizontal="center" vertical="center" wrapText="1"/>
    </xf>
    <xf numFmtId="0" fontId="20" fillId="8" borderId="19" xfId="0" applyFont="1" applyFill="1" applyBorder="1" applyAlignment="1" applyProtection="1">
      <alignment horizontal="center" vertical="center" wrapText="1"/>
    </xf>
    <xf numFmtId="0" fontId="20" fillId="8" borderId="20" xfId="0" applyFont="1" applyFill="1" applyBorder="1" applyAlignment="1" applyProtection="1">
      <alignment horizontal="center" vertical="center" wrapText="1"/>
    </xf>
    <xf numFmtId="0" fontId="20" fillId="8" borderId="13" xfId="0" applyFont="1" applyFill="1" applyBorder="1" applyAlignment="1" applyProtection="1">
      <alignment horizontal="center" vertical="center" wrapText="1"/>
    </xf>
    <xf numFmtId="0" fontId="20" fillId="8" borderId="1" xfId="0" applyFont="1" applyFill="1" applyBorder="1" applyAlignment="1" applyProtection="1">
      <alignment horizontal="center" vertical="center" wrapText="1"/>
    </xf>
    <xf numFmtId="0" fontId="20" fillId="8" borderId="14" xfId="0" applyFont="1" applyFill="1" applyBorder="1" applyAlignment="1" applyProtection="1">
      <alignment horizontal="center" vertical="center" wrapText="1"/>
    </xf>
    <xf numFmtId="0" fontId="13" fillId="6" borderId="11" xfId="0" applyFont="1" applyFill="1" applyBorder="1" applyAlignment="1" applyProtection="1">
      <alignment horizontal="center" vertical="center" wrapText="1"/>
      <protection locked="0"/>
    </xf>
    <xf numFmtId="0" fontId="13" fillId="6" borderId="12" xfId="0" applyFont="1" applyFill="1" applyBorder="1" applyAlignment="1" applyProtection="1">
      <alignment horizontal="center" vertical="center" wrapText="1"/>
      <protection locked="0"/>
    </xf>
    <xf numFmtId="0" fontId="4" fillId="4" borderId="5" xfId="0" applyFont="1" applyFill="1" applyBorder="1" applyAlignment="1" applyProtection="1">
      <alignment horizontal="right" vertical="top" wrapText="1"/>
    </xf>
    <xf numFmtId="0" fontId="4" fillId="4" borderId="33" xfId="0" applyFont="1" applyFill="1" applyBorder="1" applyAlignment="1" applyProtection="1">
      <alignment horizontal="right" vertical="top" wrapText="1"/>
    </xf>
    <xf numFmtId="0" fontId="4" fillId="4" borderId="6" xfId="0" applyFont="1" applyFill="1" applyBorder="1" applyAlignment="1" applyProtection="1">
      <alignment horizontal="right" vertical="top" wrapText="1"/>
    </xf>
    <xf numFmtId="0" fontId="4" fillId="0" borderId="5" xfId="0" applyFont="1" applyFill="1" applyBorder="1" applyAlignment="1" applyProtection="1">
      <alignment horizontal="right" vertical="top" wrapText="1"/>
    </xf>
    <xf numFmtId="0" fontId="4" fillId="0" borderId="33" xfId="0" applyFont="1" applyFill="1" applyBorder="1" applyAlignment="1" applyProtection="1">
      <alignment horizontal="right" vertical="top" wrapText="1"/>
    </xf>
    <xf numFmtId="0" fontId="4" fillId="0" borderId="6" xfId="0" applyFont="1" applyFill="1" applyBorder="1" applyAlignment="1" applyProtection="1">
      <alignment horizontal="right" vertical="top" wrapText="1"/>
    </xf>
    <xf numFmtId="0" fontId="1" fillId="0" borderId="37" xfId="0" applyFont="1" applyBorder="1" applyAlignment="1" applyProtection="1">
      <alignment horizontal="center"/>
    </xf>
    <xf numFmtId="0" fontId="17" fillId="8" borderId="1" xfId="0" applyFont="1" applyFill="1" applyBorder="1" applyAlignment="1" applyProtection="1">
      <alignment horizontal="center" vertical="top" wrapText="1"/>
    </xf>
    <xf numFmtId="1" fontId="5" fillId="0" borderId="4" xfId="0" applyNumberFormat="1" applyFont="1" applyFill="1" applyBorder="1" applyAlignment="1" applyProtection="1">
      <alignment horizontal="center" vertical="center" wrapText="1"/>
    </xf>
    <xf numFmtId="1" fontId="5" fillId="0" borderId="2" xfId="0" applyNumberFormat="1" applyFont="1" applyFill="1" applyBorder="1" applyAlignment="1" applyProtection="1">
      <alignment horizontal="center" vertical="center" wrapText="1"/>
    </xf>
    <xf numFmtId="1" fontId="5" fillId="0" borderId="3" xfId="0" applyNumberFormat="1" applyFont="1" applyFill="1" applyBorder="1" applyAlignment="1" applyProtection="1">
      <alignment horizontal="center" vertical="center" wrapText="1"/>
    </xf>
    <xf numFmtId="166" fontId="6" fillId="0" borderId="4" xfId="0" applyNumberFormat="1" applyFont="1" applyBorder="1" applyAlignment="1" applyProtection="1">
      <alignment horizontal="center" vertical="center" wrapText="1"/>
      <protection locked="0"/>
    </xf>
    <xf numFmtId="166" fontId="6" fillId="0" borderId="2" xfId="0" applyNumberFormat="1" applyFont="1" applyBorder="1" applyAlignment="1" applyProtection="1">
      <alignment horizontal="center" vertical="center" wrapText="1"/>
      <protection locked="0"/>
    </xf>
    <xf numFmtId="166" fontId="6" fillId="0" borderId="3" xfId="0" applyNumberFormat="1" applyFont="1" applyBorder="1" applyAlignment="1" applyProtection="1">
      <alignment horizontal="center" vertical="center" wrapText="1"/>
      <protection locked="0"/>
    </xf>
    <xf numFmtId="0" fontId="1" fillId="0" borderId="7" xfId="0" applyFont="1" applyBorder="1" applyAlignment="1" applyProtection="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5120</xdr:colOff>
      <xdr:row>0</xdr:row>
      <xdr:rowOff>72286</xdr:rowOff>
    </xdr:from>
    <xdr:to>
      <xdr:col>1</xdr:col>
      <xdr:colOff>894220</xdr:colOff>
      <xdr:row>5</xdr:row>
      <xdr:rowOff>74267</xdr:rowOff>
    </xdr:to>
    <xdr:pic>
      <xdr:nvPicPr>
        <xdr:cNvPr id="4" name="3 Imagen" descr="Logo Instituto Nacional de Cancerología-ESE">
          <a:extLst>
            <a:ext uri="{FF2B5EF4-FFF2-40B4-BE49-F238E27FC236}">
              <a16:creationId xmlns=""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20" y="72286"/>
          <a:ext cx="2339911" cy="8002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1"/>
  <sheetViews>
    <sheetView view="pageBreakPreview" topLeftCell="A16" zoomScale="115" zoomScaleNormal="115" zoomScaleSheetLayoutView="115" zoomScalePageLayoutView="70" workbookViewId="0">
      <selection activeCell="E9" sqref="E9:E15"/>
    </sheetView>
  </sheetViews>
  <sheetFormatPr baseColWidth="10" defaultColWidth="9.140625" defaultRowHeight="12" x14ac:dyDescent="0.2"/>
  <cols>
    <col min="1" max="1" width="21.7109375" style="51" customWidth="1"/>
    <col min="2" max="2" width="29.85546875" style="51" customWidth="1"/>
    <col min="3" max="3" width="24.5703125" style="52" customWidth="1"/>
    <col min="4" max="4" width="11.140625" style="38" customWidth="1"/>
    <col min="5" max="5" width="13.42578125" style="38" customWidth="1"/>
    <col min="6" max="6" width="15.28515625" style="38" customWidth="1"/>
    <col min="7" max="16384" width="9.140625" style="38"/>
  </cols>
  <sheetData>
    <row r="1" spans="1:6" x14ac:dyDescent="0.2">
      <c r="A1" s="132" t="s">
        <v>290</v>
      </c>
      <c r="B1" s="133"/>
      <c r="C1" s="133"/>
      <c r="D1" s="133"/>
      <c r="E1" s="133"/>
      <c r="F1" s="134"/>
    </row>
    <row r="2" spans="1:6" x14ac:dyDescent="0.2">
      <c r="A2" s="135"/>
      <c r="B2" s="136"/>
      <c r="C2" s="136"/>
      <c r="D2" s="136"/>
      <c r="E2" s="136"/>
      <c r="F2" s="137"/>
    </row>
    <row r="3" spans="1:6" x14ac:dyDescent="0.2">
      <c r="A3" s="135"/>
      <c r="B3" s="136"/>
      <c r="C3" s="136"/>
      <c r="D3" s="136"/>
      <c r="E3" s="136"/>
      <c r="F3" s="137"/>
    </row>
    <row r="4" spans="1:6" ht="19.5" customHeight="1" x14ac:dyDescent="0.2">
      <c r="A4" s="135"/>
      <c r="B4" s="136"/>
      <c r="C4" s="136"/>
      <c r="D4" s="136"/>
      <c r="E4" s="136"/>
      <c r="F4" s="137"/>
    </row>
    <row r="5" spans="1:6" ht="6" customHeight="1" x14ac:dyDescent="0.2">
      <c r="A5" s="135"/>
      <c r="B5" s="136"/>
      <c r="C5" s="136"/>
      <c r="D5" s="136"/>
      <c r="E5" s="136"/>
      <c r="F5" s="137"/>
    </row>
    <row r="6" spans="1:6" ht="13.7" customHeight="1" x14ac:dyDescent="0.2">
      <c r="A6" s="138" t="s">
        <v>12</v>
      </c>
      <c r="B6" s="138"/>
      <c r="C6" s="138"/>
      <c r="D6" s="138"/>
      <c r="E6" s="138"/>
      <c r="F6" s="138"/>
    </row>
    <row r="7" spans="1:6" s="39" customFormat="1" x14ac:dyDescent="0.2">
      <c r="A7" s="90" t="s">
        <v>94</v>
      </c>
      <c r="B7" s="91"/>
      <c r="C7" s="91"/>
      <c r="D7" s="91"/>
      <c r="E7" s="91"/>
      <c r="F7" s="92"/>
    </row>
    <row r="8" spans="1:6" s="39" customFormat="1" ht="51" customHeight="1" x14ac:dyDescent="0.2">
      <c r="A8" s="15" t="s">
        <v>179</v>
      </c>
      <c r="B8" s="16" t="s">
        <v>0</v>
      </c>
      <c r="C8" s="16" t="s">
        <v>189</v>
      </c>
      <c r="D8" s="16" t="s">
        <v>1</v>
      </c>
      <c r="E8" s="16" t="s">
        <v>272</v>
      </c>
      <c r="F8" s="17" t="s">
        <v>121</v>
      </c>
    </row>
    <row r="9" spans="1:6" ht="24" x14ac:dyDescent="0.2">
      <c r="A9" s="24" t="s">
        <v>2</v>
      </c>
      <c r="B9" s="24" t="s">
        <v>89</v>
      </c>
      <c r="C9" s="31" t="s">
        <v>6</v>
      </c>
      <c r="D9" s="96">
        <v>7</v>
      </c>
      <c r="E9" s="139"/>
      <c r="F9" s="140"/>
    </row>
    <row r="10" spans="1:6" ht="24" x14ac:dyDescent="0.2">
      <c r="A10" s="24" t="s">
        <v>3</v>
      </c>
      <c r="B10" s="24" t="s">
        <v>89</v>
      </c>
      <c r="C10" s="31" t="s">
        <v>7</v>
      </c>
      <c r="D10" s="96"/>
      <c r="E10" s="105"/>
      <c r="F10" s="116"/>
    </row>
    <row r="11" spans="1:6" ht="24" x14ac:dyDescent="0.2">
      <c r="A11" s="24" t="s">
        <v>4</v>
      </c>
      <c r="B11" s="24" t="s">
        <v>89</v>
      </c>
      <c r="C11" s="31" t="s">
        <v>8</v>
      </c>
      <c r="D11" s="96"/>
      <c r="E11" s="105"/>
      <c r="F11" s="116"/>
    </row>
    <row r="12" spans="1:6" ht="24" x14ac:dyDescent="0.2">
      <c r="A12" s="24" t="s">
        <v>294</v>
      </c>
      <c r="B12" s="24" t="s">
        <v>89</v>
      </c>
      <c r="C12" s="31" t="s">
        <v>9</v>
      </c>
      <c r="D12" s="96"/>
      <c r="E12" s="105"/>
      <c r="F12" s="116"/>
    </row>
    <row r="13" spans="1:6" ht="24" x14ac:dyDescent="0.2">
      <c r="A13" s="24" t="s">
        <v>295</v>
      </c>
      <c r="B13" s="24" t="s">
        <v>89</v>
      </c>
      <c r="C13" s="31" t="s">
        <v>10</v>
      </c>
      <c r="D13" s="96"/>
      <c r="E13" s="105"/>
      <c r="F13" s="116"/>
    </row>
    <row r="14" spans="1:6" ht="24" x14ac:dyDescent="0.2">
      <c r="A14" s="24" t="s">
        <v>5</v>
      </c>
      <c r="B14" s="24" t="s">
        <v>89</v>
      </c>
      <c r="C14" s="31" t="s">
        <v>11</v>
      </c>
      <c r="D14" s="96"/>
      <c r="E14" s="105"/>
      <c r="F14" s="116"/>
    </row>
    <row r="15" spans="1:6" ht="24" x14ac:dyDescent="0.2">
      <c r="A15" s="24" t="s">
        <v>18</v>
      </c>
      <c r="B15" s="24" t="s">
        <v>89</v>
      </c>
      <c r="C15" s="53" t="s">
        <v>296</v>
      </c>
      <c r="D15" s="93"/>
      <c r="E15" s="105"/>
      <c r="F15" s="116"/>
    </row>
    <row r="16" spans="1:6" ht="24" x14ac:dyDescent="0.2">
      <c r="A16" s="24" t="s">
        <v>114</v>
      </c>
      <c r="B16" s="24" t="s">
        <v>297</v>
      </c>
      <c r="C16" s="31" t="s">
        <v>33</v>
      </c>
      <c r="D16" s="32">
        <v>1</v>
      </c>
      <c r="E16" s="26"/>
      <c r="F16" s="40"/>
    </row>
    <row r="17" spans="1:6" ht="24" x14ac:dyDescent="0.2">
      <c r="A17" s="24" t="s">
        <v>298</v>
      </c>
      <c r="B17" s="24" t="s">
        <v>299</v>
      </c>
      <c r="C17" s="31" t="s">
        <v>300</v>
      </c>
      <c r="D17" s="32">
        <v>1</v>
      </c>
      <c r="E17" s="26"/>
      <c r="F17" s="40"/>
    </row>
    <row r="18" spans="1:6" ht="24" x14ac:dyDescent="0.2">
      <c r="A18" s="24" t="s">
        <v>229</v>
      </c>
      <c r="B18" s="24" t="s">
        <v>25</v>
      </c>
      <c r="C18" s="31" t="s">
        <v>30</v>
      </c>
      <c r="D18" s="32">
        <v>1</v>
      </c>
      <c r="E18" s="26"/>
      <c r="F18" s="40"/>
    </row>
    <row r="19" spans="1:6" ht="24" x14ac:dyDescent="0.2">
      <c r="A19" s="24" t="s">
        <v>113</v>
      </c>
      <c r="B19" s="24" t="s">
        <v>301</v>
      </c>
      <c r="C19" s="53">
        <v>53039</v>
      </c>
      <c r="D19" s="32">
        <v>1</v>
      </c>
      <c r="E19" s="89"/>
      <c r="F19" s="141"/>
    </row>
    <row r="20" spans="1:6" ht="24" x14ac:dyDescent="0.2">
      <c r="A20" s="24" t="s">
        <v>115</v>
      </c>
      <c r="B20" s="24" t="s">
        <v>34</v>
      </c>
      <c r="C20" s="31" t="s">
        <v>37</v>
      </c>
      <c r="D20" s="85">
        <v>6</v>
      </c>
      <c r="E20" s="89"/>
      <c r="F20" s="141"/>
    </row>
    <row r="21" spans="1:6" ht="26.25" customHeight="1" x14ac:dyDescent="0.2">
      <c r="A21" s="24" t="s">
        <v>116</v>
      </c>
      <c r="B21" s="24" t="s">
        <v>302</v>
      </c>
      <c r="C21" s="53">
        <v>59656</v>
      </c>
      <c r="D21" s="96"/>
      <c r="E21" s="89"/>
      <c r="F21" s="141"/>
    </row>
    <row r="22" spans="1:6" ht="25.5" customHeight="1" x14ac:dyDescent="0.2">
      <c r="A22" s="24" t="s">
        <v>116</v>
      </c>
      <c r="B22" s="24" t="s">
        <v>302</v>
      </c>
      <c r="C22" s="53">
        <v>59657</v>
      </c>
      <c r="D22" s="96"/>
      <c r="E22" s="89"/>
      <c r="F22" s="141"/>
    </row>
    <row r="23" spans="1:6" ht="25.15" customHeight="1" x14ac:dyDescent="0.2">
      <c r="A23" s="24" t="s">
        <v>116</v>
      </c>
      <c r="B23" s="24" t="s">
        <v>302</v>
      </c>
      <c r="C23" s="53">
        <v>59658</v>
      </c>
      <c r="D23" s="96"/>
      <c r="E23" s="89"/>
      <c r="F23" s="141"/>
    </row>
    <row r="24" spans="1:6" ht="25.15" customHeight="1" x14ac:dyDescent="0.2">
      <c r="A24" s="24" t="s">
        <v>120</v>
      </c>
      <c r="B24" s="24" t="s">
        <v>34</v>
      </c>
      <c r="C24" s="31" t="s">
        <v>35</v>
      </c>
      <c r="D24" s="96"/>
      <c r="E24" s="89"/>
      <c r="F24" s="141"/>
    </row>
    <row r="25" spans="1:6" s="43" customFormat="1" ht="33.75" customHeight="1" x14ac:dyDescent="0.2">
      <c r="A25" s="24" t="s">
        <v>120</v>
      </c>
      <c r="B25" s="24" t="s">
        <v>34</v>
      </c>
      <c r="C25" s="31" t="s">
        <v>36</v>
      </c>
      <c r="D25" s="93"/>
      <c r="E25" s="41"/>
      <c r="F25" s="42"/>
    </row>
    <row r="26" spans="1:6" ht="25.15" customHeight="1" x14ac:dyDescent="0.2">
      <c r="A26" s="24" t="s">
        <v>303</v>
      </c>
      <c r="B26" s="24" t="s">
        <v>25</v>
      </c>
      <c r="C26" s="31" t="s">
        <v>26</v>
      </c>
      <c r="D26" s="32">
        <v>1</v>
      </c>
      <c r="E26" s="122"/>
      <c r="F26" s="141"/>
    </row>
    <row r="27" spans="1:6" ht="25.15" customHeight="1" x14ac:dyDescent="0.2">
      <c r="A27" s="24" t="s">
        <v>304</v>
      </c>
      <c r="B27" s="24" t="s">
        <v>27</v>
      </c>
      <c r="C27" s="31" t="s">
        <v>28</v>
      </c>
      <c r="D27" s="96">
        <v>3</v>
      </c>
      <c r="E27" s="89"/>
      <c r="F27" s="141"/>
    </row>
    <row r="28" spans="1:6" ht="25.15" customHeight="1" x14ac:dyDescent="0.2">
      <c r="A28" s="24" t="s">
        <v>305</v>
      </c>
      <c r="B28" s="24" t="s">
        <v>25</v>
      </c>
      <c r="C28" s="31" t="s">
        <v>29</v>
      </c>
      <c r="D28" s="96"/>
      <c r="E28" s="89"/>
      <c r="F28" s="141"/>
    </row>
    <row r="29" spans="1:6" ht="25.15" customHeight="1" x14ac:dyDescent="0.2">
      <c r="A29" s="24" t="s">
        <v>306</v>
      </c>
      <c r="B29" s="24" t="s">
        <v>31</v>
      </c>
      <c r="C29" s="31" t="s">
        <v>32</v>
      </c>
      <c r="D29" s="93"/>
      <c r="E29" s="89"/>
      <c r="F29" s="141"/>
    </row>
    <row r="30" spans="1:6" ht="25.15" customHeight="1" x14ac:dyDescent="0.2">
      <c r="A30" s="24" t="s">
        <v>117</v>
      </c>
      <c r="B30" s="24" t="s">
        <v>307</v>
      </c>
      <c r="C30" s="31" t="s">
        <v>13</v>
      </c>
      <c r="D30" s="85">
        <v>3</v>
      </c>
      <c r="E30" s="89"/>
      <c r="F30" s="141"/>
    </row>
    <row r="31" spans="1:6" ht="25.15" customHeight="1" x14ac:dyDescent="0.2">
      <c r="A31" s="24" t="s">
        <v>118</v>
      </c>
      <c r="B31" s="24" t="s">
        <v>307</v>
      </c>
      <c r="C31" s="31" t="s">
        <v>14</v>
      </c>
      <c r="D31" s="96"/>
      <c r="E31" s="89"/>
      <c r="F31" s="141"/>
    </row>
    <row r="32" spans="1:6" ht="25.15" customHeight="1" x14ac:dyDescent="0.2">
      <c r="A32" s="24" t="s">
        <v>119</v>
      </c>
      <c r="B32" s="24" t="s">
        <v>307</v>
      </c>
      <c r="C32" s="31" t="s">
        <v>15</v>
      </c>
      <c r="D32" s="93"/>
      <c r="E32" s="89"/>
      <c r="F32" s="141"/>
    </row>
    <row r="33" spans="1:6" ht="25.15" customHeight="1" x14ac:dyDescent="0.2">
      <c r="A33" s="24" t="s">
        <v>111</v>
      </c>
      <c r="B33" s="24" t="s">
        <v>67</v>
      </c>
      <c r="C33" s="53">
        <v>52420</v>
      </c>
      <c r="D33" s="85">
        <v>3</v>
      </c>
      <c r="E33" s="89"/>
      <c r="F33" s="141"/>
    </row>
    <row r="34" spans="1:6" ht="25.15" customHeight="1" x14ac:dyDescent="0.2">
      <c r="A34" s="24" t="s">
        <v>112</v>
      </c>
      <c r="B34" s="24" t="s">
        <v>67</v>
      </c>
      <c r="C34" s="53">
        <v>52421</v>
      </c>
      <c r="D34" s="96"/>
      <c r="E34" s="89"/>
      <c r="F34" s="141"/>
    </row>
    <row r="35" spans="1:6" ht="23.85" customHeight="1" x14ac:dyDescent="0.2">
      <c r="A35" s="24" t="s">
        <v>110</v>
      </c>
      <c r="B35" s="24" t="s">
        <v>67</v>
      </c>
      <c r="C35" s="53">
        <v>52422</v>
      </c>
      <c r="D35" s="93"/>
      <c r="E35" s="89"/>
      <c r="F35" s="141"/>
    </row>
    <row r="36" spans="1:6" ht="24" x14ac:dyDescent="0.2">
      <c r="A36" s="24" t="s">
        <v>109</v>
      </c>
      <c r="B36" s="24" t="s">
        <v>38</v>
      </c>
      <c r="C36" s="31" t="s">
        <v>308</v>
      </c>
      <c r="D36" s="97">
        <v>2</v>
      </c>
      <c r="E36" s="89"/>
      <c r="F36" s="141"/>
    </row>
    <row r="37" spans="1:6" ht="24" x14ac:dyDescent="0.2">
      <c r="A37" s="24" t="s">
        <v>108</v>
      </c>
      <c r="B37" s="24" t="s">
        <v>34</v>
      </c>
      <c r="C37" s="31" t="s">
        <v>39</v>
      </c>
      <c r="D37" s="97"/>
      <c r="E37" s="26"/>
      <c r="F37" s="40"/>
    </row>
    <row r="38" spans="1:6" ht="24" x14ac:dyDescent="0.2">
      <c r="A38" s="24" t="s">
        <v>95</v>
      </c>
      <c r="B38" s="24" t="s">
        <v>309</v>
      </c>
      <c r="C38" s="31" t="s">
        <v>82</v>
      </c>
      <c r="D38" s="33">
        <v>1</v>
      </c>
      <c r="E38" s="26"/>
      <c r="F38" s="40"/>
    </row>
    <row r="39" spans="1:6" ht="24" x14ac:dyDescent="0.2">
      <c r="A39" s="24" t="s">
        <v>106</v>
      </c>
      <c r="B39" s="24" t="s">
        <v>310</v>
      </c>
      <c r="C39" s="31" t="s">
        <v>80</v>
      </c>
      <c r="D39" s="85">
        <v>2</v>
      </c>
      <c r="E39" s="26"/>
      <c r="F39" s="40"/>
    </row>
    <row r="40" spans="1:6" ht="24" x14ac:dyDescent="0.2">
      <c r="A40" s="24" t="s">
        <v>107</v>
      </c>
      <c r="B40" s="24" t="s">
        <v>311</v>
      </c>
      <c r="C40" s="31" t="s">
        <v>81</v>
      </c>
      <c r="D40" s="87"/>
      <c r="E40" s="26"/>
      <c r="F40" s="40"/>
    </row>
    <row r="41" spans="1:6" ht="24" x14ac:dyDescent="0.2">
      <c r="A41" s="24" t="s">
        <v>230</v>
      </c>
      <c r="B41" s="24" t="s">
        <v>177</v>
      </c>
      <c r="C41" s="31" t="s">
        <v>472</v>
      </c>
      <c r="D41" s="85">
        <v>3</v>
      </c>
      <c r="E41" s="26"/>
      <c r="F41" s="40"/>
    </row>
    <row r="42" spans="1:6" ht="24" x14ac:dyDescent="0.2">
      <c r="A42" s="24" t="s">
        <v>231</v>
      </c>
      <c r="B42" s="24" t="s">
        <v>177</v>
      </c>
      <c r="C42" s="31" t="s">
        <v>473</v>
      </c>
      <c r="D42" s="86"/>
      <c r="E42" s="89"/>
      <c r="F42" s="141"/>
    </row>
    <row r="43" spans="1:6" ht="24" x14ac:dyDescent="0.2">
      <c r="A43" s="24" t="s">
        <v>18</v>
      </c>
      <c r="B43" s="24" t="s">
        <v>177</v>
      </c>
      <c r="C43" s="31" t="s">
        <v>474</v>
      </c>
      <c r="D43" s="87"/>
      <c r="E43" s="89"/>
      <c r="F43" s="141"/>
    </row>
    <row r="44" spans="1:6" ht="25.15" customHeight="1" x14ac:dyDescent="0.2">
      <c r="A44" s="24" t="s">
        <v>312</v>
      </c>
      <c r="B44" s="24" t="s">
        <v>313</v>
      </c>
      <c r="C44" s="31" t="s">
        <v>475</v>
      </c>
      <c r="D44" s="32">
        <v>1</v>
      </c>
      <c r="E44" s="89"/>
      <c r="F44" s="141"/>
    </row>
    <row r="45" spans="1:6" ht="25.15" customHeight="1" x14ac:dyDescent="0.2">
      <c r="A45" s="24" t="s">
        <v>232</v>
      </c>
      <c r="B45" s="24" t="s">
        <v>314</v>
      </c>
      <c r="C45" s="31" t="s">
        <v>233</v>
      </c>
      <c r="D45" s="85">
        <v>3</v>
      </c>
      <c r="E45" s="89"/>
      <c r="F45" s="141"/>
    </row>
    <row r="46" spans="1:6" ht="25.15" customHeight="1" x14ac:dyDescent="0.2">
      <c r="A46" s="24" t="s">
        <v>3</v>
      </c>
      <c r="B46" s="24" t="s">
        <v>105</v>
      </c>
      <c r="C46" s="53">
        <v>53496</v>
      </c>
      <c r="D46" s="86"/>
      <c r="E46" s="89"/>
      <c r="F46" s="141"/>
    </row>
    <row r="47" spans="1:6" ht="25.15" customHeight="1" x14ac:dyDescent="0.2">
      <c r="A47" s="24" t="s">
        <v>315</v>
      </c>
      <c r="B47" s="24" t="s">
        <v>316</v>
      </c>
      <c r="C47" s="53">
        <v>51698</v>
      </c>
      <c r="D47" s="86"/>
      <c r="E47" s="89"/>
      <c r="F47" s="141"/>
    </row>
    <row r="48" spans="1:6" ht="25.15" customHeight="1" x14ac:dyDescent="0.2">
      <c r="A48" s="24" t="s">
        <v>317</v>
      </c>
      <c r="B48" s="24" t="s">
        <v>318</v>
      </c>
      <c r="C48" s="53">
        <v>60266</v>
      </c>
      <c r="D48" s="85">
        <v>4</v>
      </c>
      <c r="E48" s="89"/>
      <c r="F48" s="141"/>
    </row>
    <row r="49" spans="1:6" ht="25.15" customHeight="1" x14ac:dyDescent="0.2">
      <c r="A49" s="24" t="s">
        <v>317</v>
      </c>
      <c r="B49" s="24" t="s">
        <v>319</v>
      </c>
      <c r="C49" s="53">
        <v>60267</v>
      </c>
      <c r="D49" s="86"/>
      <c r="E49" s="89"/>
      <c r="F49" s="141"/>
    </row>
    <row r="50" spans="1:6" ht="25.15" customHeight="1" x14ac:dyDescent="0.2">
      <c r="A50" s="24" t="s">
        <v>303</v>
      </c>
      <c r="B50" s="24" t="s">
        <v>320</v>
      </c>
      <c r="C50" s="53">
        <v>60268</v>
      </c>
      <c r="D50" s="86"/>
      <c r="E50" s="89"/>
      <c r="F50" s="141"/>
    </row>
    <row r="51" spans="1:6" ht="25.15" customHeight="1" x14ac:dyDescent="0.2">
      <c r="A51" s="24" t="s">
        <v>303</v>
      </c>
      <c r="B51" s="24" t="s">
        <v>321</v>
      </c>
      <c r="C51" s="53">
        <v>60269</v>
      </c>
      <c r="D51" s="87"/>
      <c r="E51" s="89"/>
      <c r="F51" s="141"/>
    </row>
    <row r="52" spans="1:6" x14ac:dyDescent="0.2">
      <c r="A52" s="24" t="s">
        <v>43</v>
      </c>
      <c r="B52" s="24" t="s">
        <v>322</v>
      </c>
      <c r="C52" s="53">
        <v>60255</v>
      </c>
      <c r="D52" s="34">
        <v>1</v>
      </c>
      <c r="E52" s="89"/>
      <c r="F52" s="141"/>
    </row>
    <row r="53" spans="1:6" ht="14.25" customHeight="1" x14ac:dyDescent="0.2">
      <c r="A53" s="90" t="s">
        <v>96</v>
      </c>
      <c r="B53" s="91"/>
      <c r="C53" s="91"/>
      <c r="D53" s="91"/>
      <c r="E53" s="91"/>
      <c r="F53" s="92"/>
    </row>
    <row r="54" spans="1:6" ht="25.15" customHeight="1" x14ac:dyDescent="0.2">
      <c r="A54" s="24" t="s">
        <v>18</v>
      </c>
      <c r="B54" s="24" t="s">
        <v>324</v>
      </c>
      <c r="C54" s="53">
        <v>52447</v>
      </c>
      <c r="D54" s="85">
        <v>20</v>
      </c>
      <c r="E54" s="89"/>
      <c r="F54" s="141"/>
    </row>
    <row r="55" spans="1:6" ht="25.15" customHeight="1" x14ac:dyDescent="0.2">
      <c r="A55" s="24" t="s">
        <v>18</v>
      </c>
      <c r="B55" s="24" t="s">
        <v>324</v>
      </c>
      <c r="C55" s="53">
        <v>52449</v>
      </c>
      <c r="D55" s="96"/>
      <c r="E55" s="89"/>
      <c r="F55" s="141"/>
    </row>
    <row r="56" spans="1:6" ht="25.15" customHeight="1" x14ac:dyDescent="0.2">
      <c r="A56" s="24" t="s">
        <v>18</v>
      </c>
      <c r="B56" s="24" t="s">
        <v>324</v>
      </c>
      <c r="C56" s="53">
        <v>52450</v>
      </c>
      <c r="D56" s="96"/>
      <c r="E56" s="89"/>
      <c r="F56" s="141"/>
    </row>
    <row r="57" spans="1:6" ht="25.15" customHeight="1" x14ac:dyDescent="0.2">
      <c r="A57" s="24" t="s">
        <v>18</v>
      </c>
      <c r="B57" s="24" t="s">
        <v>324</v>
      </c>
      <c r="C57" s="53">
        <v>52452</v>
      </c>
      <c r="D57" s="96"/>
      <c r="E57" s="89"/>
      <c r="F57" s="141"/>
    </row>
    <row r="58" spans="1:6" ht="25.15" customHeight="1" x14ac:dyDescent="0.2">
      <c r="A58" s="24" t="s">
        <v>18</v>
      </c>
      <c r="B58" s="24" t="s">
        <v>20</v>
      </c>
      <c r="C58" s="53">
        <v>52454</v>
      </c>
      <c r="D58" s="96"/>
      <c r="E58" s="89"/>
      <c r="F58" s="141"/>
    </row>
    <row r="59" spans="1:6" ht="25.15" customHeight="1" x14ac:dyDescent="0.2">
      <c r="A59" s="24" t="s">
        <v>18</v>
      </c>
      <c r="B59" s="24" t="s">
        <v>20</v>
      </c>
      <c r="C59" s="53">
        <v>52455</v>
      </c>
      <c r="D59" s="96"/>
      <c r="E59" s="89"/>
      <c r="F59" s="141"/>
    </row>
    <row r="60" spans="1:6" ht="25.15" customHeight="1" x14ac:dyDescent="0.2">
      <c r="A60" s="24" t="s">
        <v>18</v>
      </c>
      <c r="B60" s="24" t="s">
        <v>20</v>
      </c>
      <c r="C60" s="53">
        <v>52456</v>
      </c>
      <c r="D60" s="96"/>
      <c r="E60" s="89"/>
      <c r="F60" s="141"/>
    </row>
    <row r="61" spans="1:6" ht="25.15" customHeight="1" x14ac:dyDescent="0.2">
      <c r="A61" s="24" t="s">
        <v>18</v>
      </c>
      <c r="B61" s="24" t="s">
        <v>20</v>
      </c>
      <c r="C61" s="53" t="s">
        <v>325</v>
      </c>
      <c r="D61" s="96"/>
      <c r="E61" s="89"/>
      <c r="F61" s="141"/>
    </row>
    <row r="62" spans="1:6" ht="25.15" customHeight="1" x14ac:dyDescent="0.2">
      <c r="A62" s="24" t="s">
        <v>18</v>
      </c>
      <c r="B62" s="24" t="s">
        <v>20</v>
      </c>
      <c r="C62" s="53">
        <v>52458</v>
      </c>
      <c r="D62" s="96"/>
      <c r="E62" s="89"/>
      <c r="F62" s="141"/>
    </row>
    <row r="63" spans="1:6" ht="25.15" customHeight="1" x14ac:dyDescent="0.2">
      <c r="A63" s="24" t="s">
        <v>18</v>
      </c>
      <c r="B63" s="24" t="s">
        <v>20</v>
      </c>
      <c r="C63" s="53">
        <v>52459</v>
      </c>
      <c r="D63" s="96"/>
      <c r="E63" s="89"/>
      <c r="F63" s="141"/>
    </row>
    <row r="64" spans="1:6" ht="25.15" customHeight="1" x14ac:dyDescent="0.2">
      <c r="A64" s="24" t="s">
        <v>326</v>
      </c>
      <c r="B64" s="24" t="s">
        <v>20</v>
      </c>
      <c r="C64" s="53">
        <v>52460</v>
      </c>
      <c r="D64" s="96"/>
      <c r="E64" s="89"/>
      <c r="F64" s="141"/>
    </row>
    <row r="65" spans="1:6" ht="25.15" customHeight="1" x14ac:dyDescent="0.2">
      <c r="A65" s="24" t="s">
        <v>19</v>
      </c>
      <c r="B65" s="24" t="s">
        <v>21</v>
      </c>
      <c r="C65" s="53">
        <v>53489</v>
      </c>
      <c r="D65" s="96"/>
      <c r="E65" s="89"/>
      <c r="F65" s="141"/>
    </row>
    <row r="66" spans="1:6" ht="25.15" customHeight="1" x14ac:dyDescent="0.2">
      <c r="A66" s="24" t="s">
        <v>19</v>
      </c>
      <c r="B66" s="24" t="s">
        <v>22</v>
      </c>
      <c r="C66" s="53">
        <v>53490</v>
      </c>
      <c r="D66" s="96"/>
      <c r="E66" s="89"/>
      <c r="F66" s="141"/>
    </row>
    <row r="67" spans="1:6" ht="25.15" customHeight="1" x14ac:dyDescent="0.2">
      <c r="A67" s="24" t="s">
        <v>24</v>
      </c>
      <c r="B67" s="24" t="s">
        <v>23</v>
      </c>
      <c r="C67" s="53">
        <v>53491</v>
      </c>
      <c r="D67" s="96"/>
      <c r="E67" s="89"/>
      <c r="F67" s="141"/>
    </row>
    <row r="68" spans="1:6" ht="25.15" customHeight="1" x14ac:dyDescent="0.2">
      <c r="A68" s="24" t="s">
        <v>312</v>
      </c>
      <c r="B68" s="24" t="s">
        <v>178</v>
      </c>
      <c r="C68" s="53">
        <v>60256</v>
      </c>
      <c r="D68" s="96"/>
      <c r="E68" s="89"/>
      <c r="F68" s="141"/>
    </row>
    <row r="69" spans="1:6" ht="25.15" customHeight="1" x14ac:dyDescent="0.2">
      <c r="A69" s="24" t="s">
        <v>312</v>
      </c>
      <c r="B69" s="24" t="s">
        <v>178</v>
      </c>
      <c r="C69" s="53">
        <v>60257</v>
      </c>
      <c r="D69" s="96"/>
      <c r="E69" s="89"/>
      <c r="F69" s="141"/>
    </row>
    <row r="70" spans="1:6" ht="25.15" customHeight="1" x14ac:dyDescent="0.2">
      <c r="A70" s="24" t="s">
        <v>303</v>
      </c>
      <c r="B70" s="24" t="s">
        <v>178</v>
      </c>
      <c r="C70" s="53">
        <v>60258</v>
      </c>
      <c r="D70" s="96"/>
      <c r="E70" s="89"/>
      <c r="F70" s="141"/>
    </row>
    <row r="71" spans="1:6" ht="25.15" customHeight="1" x14ac:dyDescent="0.2">
      <c r="A71" s="24" t="s">
        <v>303</v>
      </c>
      <c r="B71" s="24" t="s">
        <v>178</v>
      </c>
      <c r="C71" s="53">
        <v>60259</v>
      </c>
      <c r="D71" s="96"/>
      <c r="E71" s="89"/>
      <c r="F71" s="141"/>
    </row>
    <row r="72" spans="1:6" ht="24" x14ac:dyDescent="0.2">
      <c r="A72" s="24" t="s">
        <v>43</v>
      </c>
      <c r="B72" s="24" t="s">
        <v>178</v>
      </c>
      <c r="C72" s="53">
        <v>60260</v>
      </c>
      <c r="D72" s="96"/>
      <c r="E72" s="89"/>
      <c r="F72" s="141"/>
    </row>
    <row r="73" spans="1:6" ht="24" x14ac:dyDescent="0.2">
      <c r="A73" s="24" t="s">
        <v>3</v>
      </c>
      <c r="B73" s="24" t="s">
        <v>178</v>
      </c>
      <c r="C73" s="53">
        <v>60261</v>
      </c>
      <c r="D73" s="93"/>
      <c r="E73" s="89"/>
      <c r="F73" s="141"/>
    </row>
    <row r="74" spans="1:6" ht="16.5" customHeight="1" x14ac:dyDescent="0.2">
      <c r="A74" s="90" t="s">
        <v>97</v>
      </c>
      <c r="B74" s="91"/>
      <c r="C74" s="91"/>
      <c r="D74" s="91"/>
      <c r="E74" s="91"/>
      <c r="F74" s="92"/>
    </row>
    <row r="75" spans="1:6" ht="30" customHeight="1" x14ac:dyDescent="0.2">
      <c r="A75" s="24" t="s">
        <v>41</v>
      </c>
      <c r="B75" s="24" t="s">
        <v>45</v>
      </c>
      <c r="C75" s="31" t="s">
        <v>46</v>
      </c>
      <c r="D75" s="85">
        <v>45</v>
      </c>
      <c r="E75" s="89"/>
      <c r="F75" s="88"/>
    </row>
    <row r="76" spans="1:6" ht="30" customHeight="1" x14ac:dyDescent="0.2">
      <c r="A76" s="24" t="s">
        <v>234</v>
      </c>
      <c r="B76" s="24" t="s">
        <v>45</v>
      </c>
      <c r="C76" s="31" t="s">
        <v>47</v>
      </c>
      <c r="D76" s="96"/>
      <c r="E76" s="89"/>
      <c r="F76" s="88"/>
    </row>
    <row r="77" spans="1:6" ht="30" customHeight="1" x14ac:dyDescent="0.2">
      <c r="A77" s="24" t="s">
        <v>42</v>
      </c>
      <c r="B77" s="24" t="s">
        <v>45</v>
      </c>
      <c r="C77" s="31" t="s">
        <v>48</v>
      </c>
      <c r="D77" s="96"/>
      <c r="E77" s="89"/>
      <c r="F77" s="88"/>
    </row>
    <row r="78" spans="1:6" ht="30" customHeight="1" x14ac:dyDescent="0.2">
      <c r="A78" s="24" t="s">
        <v>235</v>
      </c>
      <c r="B78" s="24" t="s">
        <v>45</v>
      </c>
      <c r="C78" s="31" t="s">
        <v>49</v>
      </c>
      <c r="D78" s="96"/>
      <c r="E78" s="89"/>
      <c r="F78" s="88"/>
    </row>
    <row r="79" spans="1:6" ht="30" customHeight="1" x14ac:dyDescent="0.2">
      <c r="A79" s="24" t="s">
        <v>236</v>
      </c>
      <c r="B79" s="24" t="s">
        <v>45</v>
      </c>
      <c r="C79" s="31" t="s">
        <v>50</v>
      </c>
      <c r="D79" s="96"/>
      <c r="E79" s="89"/>
      <c r="F79" s="88"/>
    </row>
    <row r="80" spans="1:6" ht="30" customHeight="1" x14ac:dyDescent="0.2">
      <c r="A80" s="24" t="s">
        <v>237</v>
      </c>
      <c r="B80" s="24" t="s">
        <v>45</v>
      </c>
      <c r="C80" s="31" t="s">
        <v>51</v>
      </c>
      <c r="D80" s="96"/>
      <c r="E80" s="89"/>
      <c r="F80" s="88"/>
    </row>
    <row r="81" spans="1:6" ht="30" customHeight="1" x14ac:dyDescent="0.2">
      <c r="A81" s="24" t="s">
        <v>327</v>
      </c>
      <c r="B81" s="24" t="s">
        <v>45</v>
      </c>
      <c r="C81" s="31" t="s">
        <v>52</v>
      </c>
      <c r="D81" s="96"/>
      <c r="E81" s="89"/>
      <c r="F81" s="88"/>
    </row>
    <row r="82" spans="1:6" ht="30" customHeight="1" x14ac:dyDescent="0.2">
      <c r="A82" s="24" t="s">
        <v>328</v>
      </c>
      <c r="B82" s="24" t="s">
        <v>45</v>
      </c>
      <c r="C82" s="31" t="s">
        <v>53</v>
      </c>
      <c r="D82" s="96"/>
      <c r="E82" s="89"/>
      <c r="F82" s="88"/>
    </row>
    <row r="83" spans="1:6" ht="30" customHeight="1" x14ac:dyDescent="0.2">
      <c r="A83" s="24" t="s">
        <v>44</v>
      </c>
      <c r="B83" s="24" t="s">
        <v>45</v>
      </c>
      <c r="C83" s="31" t="s">
        <v>54</v>
      </c>
      <c r="D83" s="96"/>
      <c r="E83" s="89"/>
      <c r="F83" s="88"/>
    </row>
    <row r="84" spans="1:6" ht="25.15" customHeight="1" x14ac:dyDescent="0.2">
      <c r="A84" s="24" t="s">
        <v>329</v>
      </c>
      <c r="B84" s="24" t="s">
        <v>40</v>
      </c>
      <c r="C84" s="53">
        <v>52182</v>
      </c>
      <c r="D84" s="96"/>
      <c r="E84" s="89"/>
      <c r="F84" s="88"/>
    </row>
    <row r="85" spans="1:6" ht="25.15" customHeight="1" x14ac:dyDescent="0.2">
      <c r="A85" s="24" t="s">
        <v>238</v>
      </c>
      <c r="B85" s="24" t="s">
        <v>55</v>
      </c>
      <c r="C85" s="53">
        <v>52426</v>
      </c>
      <c r="D85" s="96"/>
      <c r="E85" s="89"/>
      <c r="F85" s="88"/>
    </row>
    <row r="86" spans="1:6" ht="25.15" customHeight="1" x14ac:dyDescent="0.2">
      <c r="A86" s="24" t="s">
        <v>330</v>
      </c>
      <c r="B86" s="24" t="s">
        <v>55</v>
      </c>
      <c r="C86" s="53">
        <v>52427</v>
      </c>
      <c r="D86" s="96"/>
      <c r="E86" s="89"/>
      <c r="F86" s="88"/>
    </row>
    <row r="87" spans="1:6" ht="25.15" customHeight="1" x14ac:dyDescent="0.2">
      <c r="A87" s="24" t="s">
        <v>239</v>
      </c>
      <c r="B87" s="24" t="s">
        <v>55</v>
      </c>
      <c r="C87" s="53">
        <v>52428</v>
      </c>
      <c r="D87" s="96"/>
      <c r="E87" s="89"/>
      <c r="F87" s="88"/>
    </row>
    <row r="88" spans="1:6" ht="25.15" customHeight="1" x14ac:dyDescent="0.2">
      <c r="A88" s="24" t="s">
        <v>240</v>
      </c>
      <c r="B88" s="24" t="s">
        <v>55</v>
      </c>
      <c r="C88" s="53">
        <v>52429</v>
      </c>
      <c r="D88" s="96"/>
      <c r="E88" s="89"/>
      <c r="F88" s="88"/>
    </row>
    <row r="89" spans="1:6" ht="25.15" customHeight="1" x14ac:dyDescent="0.2">
      <c r="A89" s="24" t="s">
        <v>241</v>
      </c>
      <c r="B89" s="24" t="s">
        <v>55</v>
      </c>
      <c r="C89" s="53">
        <v>52430</v>
      </c>
      <c r="D89" s="96"/>
      <c r="E89" s="89"/>
      <c r="F89" s="88"/>
    </row>
    <row r="90" spans="1:6" ht="25.15" customHeight="1" x14ac:dyDescent="0.2">
      <c r="A90" s="24" t="s">
        <v>242</v>
      </c>
      <c r="B90" s="24" t="s">
        <v>55</v>
      </c>
      <c r="C90" s="53">
        <v>52431</v>
      </c>
      <c r="D90" s="96"/>
      <c r="E90" s="89"/>
      <c r="F90" s="88"/>
    </row>
    <row r="91" spans="1:6" ht="25.15" customHeight="1" x14ac:dyDescent="0.2">
      <c r="A91" s="24" t="s">
        <v>243</v>
      </c>
      <c r="B91" s="24" t="s">
        <v>55</v>
      </c>
      <c r="C91" s="53">
        <v>52432</v>
      </c>
      <c r="D91" s="96"/>
      <c r="E91" s="89"/>
      <c r="F91" s="88"/>
    </row>
    <row r="92" spans="1:6" ht="25.15" customHeight="1" x14ac:dyDescent="0.2">
      <c r="A92" s="24" t="s">
        <v>244</v>
      </c>
      <c r="B92" s="24" t="s">
        <v>55</v>
      </c>
      <c r="C92" s="53">
        <v>52433</v>
      </c>
      <c r="D92" s="96"/>
      <c r="E92" s="89"/>
      <c r="F92" s="88"/>
    </row>
    <row r="93" spans="1:6" ht="25.15" customHeight="1" x14ac:dyDescent="0.2">
      <c r="A93" s="24" t="s">
        <v>3</v>
      </c>
      <c r="B93" s="24" t="s">
        <v>55</v>
      </c>
      <c r="C93" s="53">
        <v>52434</v>
      </c>
      <c r="D93" s="96"/>
      <c r="E93" s="89"/>
      <c r="F93" s="88"/>
    </row>
    <row r="94" spans="1:6" ht="25.15" customHeight="1" x14ac:dyDescent="0.2">
      <c r="A94" s="24" t="s">
        <v>245</v>
      </c>
      <c r="B94" s="24" t="s">
        <v>55</v>
      </c>
      <c r="C94" s="53">
        <v>52435</v>
      </c>
      <c r="D94" s="96"/>
      <c r="E94" s="89"/>
      <c r="F94" s="88"/>
    </row>
    <row r="95" spans="1:6" ht="25.15" customHeight="1" x14ac:dyDescent="0.2">
      <c r="A95" s="24" t="s">
        <v>56</v>
      </c>
      <c r="B95" s="24" t="s">
        <v>55</v>
      </c>
      <c r="C95" s="53">
        <v>52436</v>
      </c>
      <c r="D95" s="96"/>
      <c r="E95" s="89"/>
      <c r="F95" s="88"/>
    </row>
    <row r="96" spans="1:6" ht="25.15" customHeight="1" x14ac:dyDescent="0.2">
      <c r="A96" s="24" t="s">
        <v>331</v>
      </c>
      <c r="B96" s="24" t="s">
        <v>55</v>
      </c>
      <c r="C96" s="53">
        <v>52437</v>
      </c>
      <c r="D96" s="96"/>
      <c r="E96" s="89"/>
      <c r="F96" s="88"/>
    </row>
    <row r="97" spans="1:6" ht="25.15" customHeight="1" x14ac:dyDescent="0.2">
      <c r="A97" s="24" t="s">
        <v>331</v>
      </c>
      <c r="B97" s="24" t="s">
        <v>55</v>
      </c>
      <c r="C97" s="53" t="s">
        <v>184</v>
      </c>
      <c r="D97" s="96"/>
      <c r="E97" s="89"/>
      <c r="F97" s="88"/>
    </row>
    <row r="98" spans="1:6" ht="25.15" customHeight="1" x14ac:dyDescent="0.2">
      <c r="A98" s="24" t="s">
        <v>312</v>
      </c>
      <c r="B98" s="24" t="s">
        <v>55</v>
      </c>
      <c r="C98" s="53">
        <v>52439</v>
      </c>
      <c r="D98" s="96"/>
      <c r="E98" s="89"/>
      <c r="F98" s="88"/>
    </row>
    <row r="99" spans="1:6" ht="25.15" customHeight="1" x14ac:dyDescent="0.2">
      <c r="A99" s="24" t="s">
        <v>312</v>
      </c>
      <c r="B99" s="24" t="s">
        <v>55</v>
      </c>
      <c r="C99" s="53">
        <v>52440</v>
      </c>
      <c r="D99" s="96"/>
      <c r="E99" s="89"/>
      <c r="F99" s="88"/>
    </row>
    <row r="100" spans="1:6" ht="25.15" customHeight="1" x14ac:dyDescent="0.2">
      <c r="A100" s="24" t="s">
        <v>246</v>
      </c>
      <c r="B100" s="24" t="s">
        <v>55</v>
      </c>
      <c r="C100" s="53">
        <v>52441</v>
      </c>
      <c r="D100" s="96"/>
      <c r="E100" s="89"/>
      <c r="F100" s="88"/>
    </row>
    <row r="101" spans="1:6" ht="25.15" customHeight="1" x14ac:dyDescent="0.2">
      <c r="A101" s="24" t="s">
        <v>57</v>
      </c>
      <c r="B101" s="24" t="s">
        <v>55</v>
      </c>
      <c r="C101" s="53">
        <v>52442</v>
      </c>
      <c r="D101" s="96"/>
      <c r="E101" s="89"/>
      <c r="F101" s="88"/>
    </row>
    <row r="102" spans="1:6" ht="25.15" customHeight="1" x14ac:dyDescent="0.2">
      <c r="A102" s="24" t="s">
        <v>58</v>
      </c>
      <c r="B102" s="24" t="s">
        <v>55</v>
      </c>
      <c r="C102" s="53">
        <v>52443</v>
      </c>
      <c r="D102" s="96"/>
      <c r="E102" s="89"/>
      <c r="F102" s="88"/>
    </row>
    <row r="103" spans="1:6" s="44" customFormat="1" ht="25.15" customHeight="1" x14ac:dyDescent="0.2">
      <c r="A103" s="24" t="s">
        <v>58</v>
      </c>
      <c r="B103" s="24" t="s">
        <v>55</v>
      </c>
      <c r="C103" s="53">
        <v>52444</v>
      </c>
      <c r="D103" s="96"/>
      <c r="E103" s="89"/>
      <c r="F103" s="88"/>
    </row>
    <row r="104" spans="1:6" s="44" customFormat="1" ht="25.15" customHeight="1" x14ac:dyDescent="0.2">
      <c r="A104" s="24" t="s">
        <v>3</v>
      </c>
      <c r="B104" s="24" t="s">
        <v>55</v>
      </c>
      <c r="C104" s="53">
        <v>52445</v>
      </c>
      <c r="D104" s="96"/>
      <c r="E104" s="89"/>
      <c r="F104" s="88"/>
    </row>
    <row r="105" spans="1:6" s="44" customFormat="1" ht="24" x14ac:dyDescent="0.2">
      <c r="A105" s="24" t="s">
        <v>18</v>
      </c>
      <c r="B105" s="24" t="s">
        <v>55</v>
      </c>
      <c r="C105" s="53">
        <v>52446</v>
      </c>
      <c r="D105" s="96"/>
      <c r="E105" s="89"/>
      <c r="F105" s="88"/>
    </row>
    <row r="106" spans="1:6" ht="25.15" customHeight="1" x14ac:dyDescent="0.2">
      <c r="A106" s="24" t="s">
        <v>332</v>
      </c>
      <c r="B106" s="24" t="s">
        <v>59</v>
      </c>
      <c r="C106" s="53">
        <v>51687</v>
      </c>
      <c r="D106" s="96"/>
      <c r="E106" s="89"/>
      <c r="F106" s="88"/>
    </row>
    <row r="107" spans="1:6" ht="28.15" customHeight="1" x14ac:dyDescent="0.2">
      <c r="A107" s="24" t="s">
        <v>247</v>
      </c>
      <c r="B107" s="24" t="s">
        <v>60</v>
      </c>
      <c r="C107" s="53" t="s">
        <v>192</v>
      </c>
      <c r="D107" s="96"/>
      <c r="E107" s="89"/>
      <c r="F107" s="88"/>
    </row>
    <row r="108" spans="1:6" ht="22.9" customHeight="1" x14ac:dyDescent="0.2">
      <c r="A108" s="24" t="s">
        <v>333</v>
      </c>
      <c r="B108" s="24" t="s">
        <v>60</v>
      </c>
      <c r="C108" s="53" t="s">
        <v>193</v>
      </c>
      <c r="D108" s="96"/>
      <c r="E108" s="89"/>
      <c r="F108" s="88"/>
    </row>
    <row r="109" spans="1:6" ht="24.2" customHeight="1" x14ac:dyDescent="0.2">
      <c r="A109" s="24" t="s">
        <v>334</v>
      </c>
      <c r="B109" s="24" t="s">
        <v>185</v>
      </c>
      <c r="C109" s="53">
        <v>53481</v>
      </c>
      <c r="D109" s="96"/>
      <c r="E109" s="89"/>
      <c r="F109" s="88"/>
    </row>
    <row r="110" spans="1:6" ht="24.95" customHeight="1" x14ac:dyDescent="0.2">
      <c r="A110" s="24" t="s">
        <v>335</v>
      </c>
      <c r="B110" s="24" t="s">
        <v>185</v>
      </c>
      <c r="C110" s="53">
        <v>53480</v>
      </c>
      <c r="D110" s="96"/>
      <c r="E110" s="89"/>
      <c r="F110" s="88"/>
    </row>
    <row r="111" spans="1:6" ht="24.95" customHeight="1" x14ac:dyDescent="0.2">
      <c r="A111" s="24" t="s">
        <v>265</v>
      </c>
      <c r="B111" s="24" t="s">
        <v>185</v>
      </c>
      <c r="C111" s="53" t="s">
        <v>266</v>
      </c>
      <c r="D111" s="96"/>
      <c r="E111" s="89"/>
      <c r="F111" s="88"/>
    </row>
    <row r="112" spans="1:6" ht="24.95" customHeight="1" x14ac:dyDescent="0.2">
      <c r="A112" s="24" t="s">
        <v>267</v>
      </c>
      <c r="B112" s="24" t="s">
        <v>185</v>
      </c>
      <c r="C112" s="53" t="s">
        <v>266</v>
      </c>
      <c r="D112" s="96"/>
      <c r="E112" s="89"/>
      <c r="F112" s="88"/>
    </row>
    <row r="113" spans="1:6" ht="24.95" customHeight="1" x14ac:dyDescent="0.2">
      <c r="A113" s="24" t="s">
        <v>268</v>
      </c>
      <c r="B113" s="24" t="s">
        <v>185</v>
      </c>
      <c r="C113" s="53" t="s">
        <v>266</v>
      </c>
      <c r="D113" s="96"/>
      <c r="E113" s="89"/>
      <c r="F113" s="88"/>
    </row>
    <row r="114" spans="1:6" ht="24.95" customHeight="1" x14ac:dyDescent="0.2">
      <c r="A114" s="24" t="s">
        <v>269</v>
      </c>
      <c r="B114" s="24" t="s">
        <v>185</v>
      </c>
      <c r="C114" s="53" t="s">
        <v>266</v>
      </c>
      <c r="D114" s="96"/>
      <c r="E114" s="89"/>
      <c r="F114" s="88"/>
    </row>
    <row r="115" spans="1:6" ht="24.95" customHeight="1" x14ac:dyDescent="0.2">
      <c r="A115" s="24" t="s">
        <v>336</v>
      </c>
      <c r="B115" s="24" t="s">
        <v>185</v>
      </c>
      <c r="C115" s="53" t="s">
        <v>266</v>
      </c>
      <c r="D115" s="96"/>
      <c r="E115" s="89"/>
      <c r="F115" s="88"/>
    </row>
    <row r="116" spans="1:6" ht="24.95" customHeight="1" x14ac:dyDescent="0.2">
      <c r="A116" s="24" t="s">
        <v>337</v>
      </c>
      <c r="B116" s="24" t="s">
        <v>185</v>
      </c>
      <c r="C116" s="53" t="s">
        <v>266</v>
      </c>
      <c r="D116" s="96"/>
      <c r="E116" s="89"/>
      <c r="F116" s="88"/>
    </row>
    <row r="117" spans="1:6" ht="24.95" customHeight="1" x14ac:dyDescent="0.2">
      <c r="A117" s="24" t="s">
        <v>338</v>
      </c>
      <c r="B117" s="24" t="s">
        <v>185</v>
      </c>
      <c r="C117" s="53" t="s">
        <v>266</v>
      </c>
      <c r="D117" s="96"/>
      <c r="E117" s="89"/>
      <c r="F117" s="88"/>
    </row>
    <row r="118" spans="1:6" ht="24.95" customHeight="1" x14ac:dyDescent="0.2">
      <c r="A118" s="24" t="s">
        <v>337</v>
      </c>
      <c r="B118" s="24" t="s">
        <v>185</v>
      </c>
      <c r="C118" s="53" t="s">
        <v>266</v>
      </c>
      <c r="D118" s="96"/>
      <c r="E118" s="89"/>
      <c r="F118" s="88"/>
    </row>
    <row r="119" spans="1:6" ht="25.15" customHeight="1" x14ac:dyDescent="0.2">
      <c r="A119" s="24" t="s">
        <v>3</v>
      </c>
      <c r="B119" s="24" t="s">
        <v>185</v>
      </c>
      <c r="C119" s="53" t="s">
        <v>266</v>
      </c>
      <c r="D119" s="93"/>
      <c r="E119" s="89"/>
      <c r="F119" s="88"/>
    </row>
    <row r="120" spans="1:6" ht="16.5" customHeight="1" x14ac:dyDescent="0.2">
      <c r="A120" s="90" t="s">
        <v>476</v>
      </c>
      <c r="B120" s="91"/>
      <c r="C120" s="91"/>
      <c r="D120" s="91"/>
      <c r="E120" s="91"/>
      <c r="F120" s="92"/>
    </row>
    <row r="121" spans="1:6" ht="24" x14ac:dyDescent="0.2">
      <c r="A121" s="24" t="s">
        <v>298</v>
      </c>
      <c r="B121" s="24" t="s">
        <v>339</v>
      </c>
      <c r="C121" s="31">
        <v>68351</v>
      </c>
      <c r="D121" s="85">
        <v>6</v>
      </c>
      <c r="E121" s="45"/>
      <c r="F121" s="45"/>
    </row>
    <row r="122" spans="1:6" ht="24" x14ac:dyDescent="0.2">
      <c r="A122" s="24" t="s">
        <v>298</v>
      </c>
      <c r="B122" s="24" t="s">
        <v>340</v>
      </c>
      <c r="C122" s="31">
        <v>68352</v>
      </c>
      <c r="D122" s="96"/>
      <c r="E122" s="45"/>
      <c r="F122" s="45"/>
    </row>
    <row r="123" spans="1:6" ht="24" x14ac:dyDescent="0.2">
      <c r="A123" s="24" t="s">
        <v>298</v>
      </c>
      <c r="B123" s="24" t="s">
        <v>341</v>
      </c>
      <c r="C123" s="31">
        <v>68353</v>
      </c>
      <c r="D123" s="96"/>
      <c r="E123" s="45"/>
      <c r="F123" s="45"/>
    </row>
    <row r="124" spans="1:6" ht="24" x14ac:dyDescent="0.2">
      <c r="A124" s="24" t="s">
        <v>298</v>
      </c>
      <c r="B124" s="24" t="s">
        <v>342</v>
      </c>
      <c r="C124" s="31">
        <v>68354</v>
      </c>
      <c r="D124" s="96"/>
      <c r="E124" s="45"/>
      <c r="F124" s="45"/>
    </row>
    <row r="125" spans="1:6" ht="24.95" customHeight="1" x14ac:dyDescent="0.2">
      <c r="A125" s="24" t="s">
        <v>298</v>
      </c>
      <c r="B125" s="24" t="s">
        <v>343</v>
      </c>
      <c r="C125" s="31">
        <v>68355</v>
      </c>
      <c r="D125" s="96"/>
      <c r="E125" s="45"/>
      <c r="F125" s="45"/>
    </row>
    <row r="126" spans="1:6" ht="24.95" customHeight="1" x14ac:dyDescent="0.2">
      <c r="A126" s="24" t="s">
        <v>298</v>
      </c>
      <c r="B126" s="24" t="s">
        <v>344</v>
      </c>
      <c r="C126" s="31">
        <v>68356</v>
      </c>
      <c r="D126" s="93"/>
      <c r="E126" s="45"/>
      <c r="F126" s="45"/>
    </row>
    <row r="127" spans="1:6" ht="24.95" customHeight="1" x14ac:dyDescent="0.2">
      <c r="A127" s="24" t="s">
        <v>345</v>
      </c>
      <c r="B127" s="24" t="s">
        <v>346</v>
      </c>
      <c r="C127" s="31">
        <v>68357</v>
      </c>
      <c r="D127" s="85">
        <v>6</v>
      </c>
      <c r="E127" s="45"/>
      <c r="F127" s="45"/>
    </row>
    <row r="128" spans="1:6" ht="24.95" customHeight="1" x14ac:dyDescent="0.2">
      <c r="A128" s="24" t="s">
        <v>345</v>
      </c>
      <c r="B128" s="24" t="s">
        <v>347</v>
      </c>
      <c r="C128" s="31">
        <v>68358</v>
      </c>
      <c r="D128" s="96"/>
      <c r="E128" s="45"/>
      <c r="F128" s="45"/>
    </row>
    <row r="129" spans="1:6" ht="24.95" customHeight="1" x14ac:dyDescent="0.2">
      <c r="A129" s="24" t="s">
        <v>345</v>
      </c>
      <c r="B129" s="24" t="s">
        <v>348</v>
      </c>
      <c r="C129" s="31">
        <v>68359</v>
      </c>
      <c r="D129" s="96"/>
      <c r="E129" s="45"/>
      <c r="F129" s="45"/>
    </row>
    <row r="130" spans="1:6" ht="24.95" customHeight="1" x14ac:dyDescent="0.2">
      <c r="A130" s="24" t="s">
        <v>345</v>
      </c>
      <c r="B130" s="24" t="s">
        <v>349</v>
      </c>
      <c r="C130" s="31">
        <v>68360</v>
      </c>
      <c r="D130" s="96"/>
      <c r="E130" s="45"/>
      <c r="F130" s="45"/>
    </row>
    <row r="131" spans="1:6" ht="24.95" customHeight="1" x14ac:dyDescent="0.2">
      <c r="A131" s="24" t="s">
        <v>345</v>
      </c>
      <c r="B131" s="24" t="s">
        <v>350</v>
      </c>
      <c r="C131" s="31">
        <v>68361</v>
      </c>
      <c r="D131" s="96"/>
      <c r="E131" s="45"/>
      <c r="F131" s="45"/>
    </row>
    <row r="132" spans="1:6" ht="24.95" customHeight="1" x14ac:dyDescent="0.2">
      <c r="A132" s="24" t="s">
        <v>345</v>
      </c>
      <c r="B132" s="24" t="s">
        <v>351</v>
      </c>
      <c r="C132" s="31">
        <v>68362</v>
      </c>
      <c r="D132" s="93"/>
      <c r="E132" s="45"/>
      <c r="F132" s="45"/>
    </row>
    <row r="133" spans="1:6" ht="24.95" customHeight="1" x14ac:dyDescent="0.2">
      <c r="A133" s="24" t="s">
        <v>352</v>
      </c>
      <c r="B133" s="24" t="s">
        <v>353</v>
      </c>
      <c r="C133" s="31">
        <v>68363</v>
      </c>
      <c r="D133" s="85">
        <v>4</v>
      </c>
      <c r="E133" s="45"/>
      <c r="F133" s="45"/>
    </row>
    <row r="134" spans="1:6" ht="24.95" customHeight="1" x14ac:dyDescent="0.2">
      <c r="A134" s="24" t="s">
        <v>352</v>
      </c>
      <c r="B134" s="24" t="s">
        <v>354</v>
      </c>
      <c r="C134" s="31">
        <v>68364</v>
      </c>
      <c r="D134" s="96"/>
      <c r="E134" s="45"/>
      <c r="F134" s="45"/>
    </row>
    <row r="135" spans="1:6" ht="24.95" customHeight="1" x14ac:dyDescent="0.2">
      <c r="A135" s="24" t="s">
        <v>352</v>
      </c>
      <c r="B135" s="24" t="s">
        <v>355</v>
      </c>
      <c r="C135" s="31">
        <v>68365</v>
      </c>
      <c r="D135" s="96"/>
      <c r="E135" s="45"/>
      <c r="F135" s="45"/>
    </row>
    <row r="136" spans="1:6" ht="24.95" customHeight="1" x14ac:dyDescent="0.2">
      <c r="A136" s="24" t="s">
        <v>352</v>
      </c>
      <c r="B136" s="24" t="s">
        <v>356</v>
      </c>
      <c r="C136" s="31">
        <v>68366</v>
      </c>
      <c r="D136" s="93"/>
      <c r="E136" s="45"/>
      <c r="F136" s="45"/>
    </row>
    <row r="137" spans="1:6" ht="24.95" customHeight="1" x14ac:dyDescent="0.2">
      <c r="A137" s="24" t="s">
        <v>357</v>
      </c>
      <c r="B137" s="24" t="s">
        <v>358</v>
      </c>
      <c r="C137" s="31">
        <v>68367</v>
      </c>
      <c r="D137" s="85">
        <v>2</v>
      </c>
      <c r="E137" s="45"/>
      <c r="F137" s="45"/>
    </row>
    <row r="138" spans="1:6" ht="24.95" customHeight="1" x14ac:dyDescent="0.2">
      <c r="A138" s="24" t="s">
        <v>357</v>
      </c>
      <c r="B138" s="24" t="s">
        <v>359</v>
      </c>
      <c r="C138" s="31">
        <v>68368</v>
      </c>
      <c r="D138" s="93"/>
      <c r="E138" s="45"/>
      <c r="F138" s="45"/>
    </row>
    <row r="139" spans="1:6" ht="15" customHeight="1" x14ac:dyDescent="0.2">
      <c r="A139" s="90" t="s">
        <v>98</v>
      </c>
      <c r="B139" s="91"/>
      <c r="C139" s="91"/>
      <c r="D139" s="91"/>
      <c r="E139" s="91"/>
      <c r="F139" s="92"/>
    </row>
    <row r="140" spans="1:6" x14ac:dyDescent="0.2">
      <c r="A140" s="54" t="s">
        <v>18</v>
      </c>
      <c r="B140" s="24" t="s">
        <v>360</v>
      </c>
      <c r="C140" s="53">
        <v>53003</v>
      </c>
      <c r="D140" s="97">
        <v>5</v>
      </c>
      <c r="E140" s="89"/>
      <c r="F140" s="88"/>
    </row>
    <row r="141" spans="1:6" ht="24" x14ac:dyDescent="0.2">
      <c r="A141" s="54" t="s">
        <v>18</v>
      </c>
      <c r="B141" s="24" t="s">
        <v>361</v>
      </c>
      <c r="C141" s="53">
        <v>53007</v>
      </c>
      <c r="D141" s="97"/>
      <c r="E141" s="89"/>
      <c r="F141" s="88"/>
    </row>
    <row r="142" spans="1:6" ht="24" x14ac:dyDescent="0.2">
      <c r="A142" s="54" t="s">
        <v>18</v>
      </c>
      <c r="B142" s="24" t="s">
        <v>361</v>
      </c>
      <c r="C142" s="53">
        <v>53010</v>
      </c>
      <c r="D142" s="97"/>
      <c r="E142" s="89"/>
      <c r="F142" s="88"/>
    </row>
    <row r="143" spans="1:6" ht="25.15" customHeight="1" x14ac:dyDescent="0.2">
      <c r="A143" s="54" t="s">
        <v>18</v>
      </c>
      <c r="B143" s="24" t="s">
        <v>361</v>
      </c>
      <c r="C143" s="53">
        <v>53011</v>
      </c>
      <c r="D143" s="97"/>
      <c r="E143" s="89"/>
      <c r="F143" s="88"/>
    </row>
    <row r="144" spans="1:6" ht="24.2" customHeight="1" x14ac:dyDescent="0.2">
      <c r="A144" s="54" t="s">
        <v>18</v>
      </c>
      <c r="B144" s="24" t="s">
        <v>61</v>
      </c>
      <c r="C144" s="53">
        <v>56935</v>
      </c>
      <c r="D144" s="97"/>
      <c r="E144" s="89"/>
      <c r="F144" s="88"/>
    </row>
    <row r="145" spans="1:6" ht="25.15" customHeight="1" x14ac:dyDescent="0.2">
      <c r="A145" s="54" t="s">
        <v>3</v>
      </c>
      <c r="B145" s="24" t="s">
        <v>64</v>
      </c>
      <c r="C145" s="53">
        <v>59654</v>
      </c>
      <c r="D145" s="85">
        <v>2</v>
      </c>
      <c r="E145" s="119"/>
      <c r="F145" s="94"/>
    </row>
    <row r="146" spans="1:6" ht="25.15" customHeight="1" x14ac:dyDescent="0.2">
      <c r="A146" s="54" t="s">
        <v>65</v>
      </c>
      <c r="B146" s="24" t="s">
        <v>64</v>
      </c>
      <c r="C146" s="53">
        <v>59655</v>
      </c>
      <c r="D146" s="93"/>
      <c r="E146" s="118"/>
      <c r="F146" s="95"/>
    </row>
    <row r="147" spans="1:6" ht="15" customHeight="1" x14ac:dyDescent="0.2">
      <c r="A147" s="90" t="s">
        <v>99</v>
      </c>
      <c r="B147" s="91"/>
      <c r="C147" s="91"/>
      <c r="D147" s="91"/>
      <c r="E147" s="91"/>
      <c r="F147" s="92"/>
    </row>
    <row r="148" spans="1:6" ht="25.15" customHeight="1" x14ac:dyDescent="0.2">
      <c r="A148" s="54" t="s">
        <v>362</v>
      </c>
      <c r="B148" s="24" t="s">
        <v>62</v>
      </c>
      <c r="C148" s="53">
        <v>59639</v>
      </c>
      <c r="D148" s="85">
        <v>5</v>
      </c>
      <c r="E148" s="89"/>
      <c r="F148" s="88"/>
    </row>
    <row r="149" spans="1:6" ht="25.15" customHeight="1" x14ac:dyDescent="0.2">
      <c r="A149" s="54" t="s">
        <v>363</v>
      </c>
      <c r="B149" s="24" t="s">
        <v>62</v>
      </c>
      <c r="C149" s="53">
        <v>59640</v>
      </c>
      <c r="D149" s="96"/>
      <c r="E149" s="89"/>
      <c r="F149" s="88"/>
    </row>
    <row r="150" spans="1:6" ht="25.15" customHeight="1" x14ac:dyDescent="0.2">
      <c r="A150" s="54" t="s">
        <v>315</v>
      </c>
      <c r="B150" s="24" t="s">
        <v>62</v>
      </c>
      <c r="C150" s="53">
        <v>59641</v>
      </c>
      <c r="D150" s="96"/>
      <c r="E150" s="89"/>
      <c r="F150" s="88"/>
    </row>
    <row r="151" spans="1:6" ht="24" x14ac:dyDescent="0.2">
      <c r="A151" s="54" t="s">
        <v>364</v>
      </c>
      <c r="B151" s="24" t="s">
        <v>62</v>
      </c>
      <c r="C151" s="53">
        <v>59642</v>
      </c>
      <c r="D151" s="96"/>
      <c r="E151" s="89"/>
      <c r="F151" s="88"/>
    </row>
    <row r="152" spans="1:6" ht="25.15" customHeight="1" x14ac:dyDescent="0.2">
      <c r="A152" s="54" t="s">
        <v>365</v>
      </c>
      <c r="B152" s="24" t="s">
        <v>62</v>
      </c>
      <c r="C152" s="53">
        <v>59643</v>
      </c>
      <c r="D152" s="96"/>
      <c r="E152" s="89"/>
      <c r="F152" s="88"/>
    </row>
    <row r="153" spans="1:6" ht="25.15" customHeight="1" x14ac:dyDescent="0.2">
      <c r="A153" s="54" t="s">
        <v>3</v>
      </c>
      <c r="B153" s="24" t="s">
        <v>63</v>
      </c>
      <c r="C153" s="53">
        <v>59644</v>
      </c>
      <c r="D153" s="97">
        <v>8</v>
      </c>
      <c r="E153" s="119"/>
      <c r="F153" s="94"/>
    </row>
    <row r="154" spans="1:6" ht="27.6" customHeight="1" x14ac:dyDescent="0.2">
      <c r="A154" s="54" t="s">
        <v>366</v>
      </c>
      <c r="B154" s="24" t="s">
        <v>63</v>
      </c>
      <c r="C154" s="53">
        <v>59645</v>
      </c>
      <c r="D154" s="97"/>
      <c r="E154" s="118"/>
      <c r="F154" s="95"/>
    </row>
    <row r="155" spans="1:6" ht="25.15" customHeight="1" x14ac:dyDescent="0.2">
      <c r="A155" s="54" t="s">
        <v>364</v>
      </c>
      <c r="B155" s="24" t="s">
        <v>63</v>
      </c>
      <c r="C155" s="53">
        <v>59646</v>
      </c>
      <c r="D155" s="97"/>
      <c r="E155" s="118"/>
      <c r="F155" s="95"/>
    </row>
    <row r="156" spans="1:6" ht="25.15" customHeight="1" x14ac:dyDescent="0.2">
      <c r="A156" s="54" t="s">
        <v>315</v>
      </c>
      <c r="B156" s="24" t="s">
        <v>63</v>
      </c>
      <c r="C156" s="53">
        <v>59647</v>
      </c>
      <c r="D156" s="97"/>
      <c r="E156" s="118"/>
      <c r="F156" s="95"/>
    </row>
    <row r="157" spans="1:6" ht="25.15" customHeight="1" x14ac:dyDescent="0.2">
      <c r="A157" s="54" t="s">
        <v>364</v>
      </c>
      <c r="B157" s="24" t="s">
        <v>63</v>
      </c>
      <c r="C157" s="53">
        <v>59648</v>
      </c>
      <c r="D157" s="97"/>
      <c r="E157" s="118"/>
      <c r="F157" s="95"/>
    </row>
    <row r="158" spans="1:6" ht="25.15" customHeight="1" x14ac:dyDescent="0.2">
      <c r="A158" s="54" t="s">
        <v>164</v>
      </c>
      <c r="B158" s="24" t="s">
        <v>182</v>
      </c>
      <c r="C158" s="53">
        <v>61923</v>
      </c>
      <c r="D158" s="97"/>
      <c r="E158" s="118"/>
      <c r="F158" s="95"/>
    </row>
    <row r="159" spans="1:6" ht="25.15" customHeight="1" x14ac:dyDescent="0.2">
      <c r="A159" s="55" t="s">
        <v>227</v>
      </c>
      <c r="B159" s="24" t="s">
        <v>367</v>
      </c>
      <c r="C159" s="53">
        <v>60294</v>
      </c>
      <c r="D159" s="97"/>
      <c r="E159" s="118"/>
      <c r="F159" s="95"/>
    </row>
    <row r="160" spans="1:6" ht="22.5" customHeight="1" x14ac:dyDescent="0.2">
      <c r="A160" s="54" t="s">
        <v>232</v>
      </c>
      <c r="B160" s="24" t="s">
        <v>62</v>
      </c>
      <c r="C160" s="53">
        <v>60323</v>
      </c>
      <c r="D160" s="97"/>
      <c r="E160" s="118"/>
      <c r="F160" s="95"/>
    </row>
    <row r="161" spans="1:6" ht="12.75" customHeight="1" x14ac:dyDescent="0.2">
      <c r="A161" s="90" t="s">
        <v>100</v>
      </c>
      <c r="B161" s="91"/>
      <c r="C161" s="91"/>
      <c r="D161" s="91"/>
      <c r="E161" s="91"/>
      <c r="F161" s="92"/>
    </row>
    <row r="162" spans="1:6" ht="24" x14ac:dyDescent="0.2">
      <c r="A162" s="54" t="s">
        <v>69</v>
      </c>
      <c r="B162" s="24" t="s">
        <v>93</v>
      </c>
      <c r="C162" s="53">
        <v>51700</v>
      </c>
      <c r="D162" s="97">
        <v>2</v>
      </c>
      <c r="E162" s="118"/>
      <c r="F162" s="95"/>
    </row>
    <row r="163" spans="1:6" ht="25.15" customHeight="1" x14ac:dyDescent="0.2">
      <c r="A163" s="54" t="s">
        <v>368</v>
      </c>
      <c r="B163" s="24" t="s">
        <v>93</v>
      </c>
      <c r="C163" s="53">
        <v>51701</v>
      </c>
      <c r="D163" s="97"/>
      <c r="E163" s="118"/>
      <c r="F163" s="95"/>
    </row>
    <row r="164" spans="1:6" ht="25.15" customHeight="1" x14ac:dyDescent="0.2">
      <c r="A164" s="54" t="s">
        <v>65</v>
      </c>
      <c r="B164" s="24" t="s">
        <v>369</v>
      </c>
      <c r="C164" s="53">
        <v>51699</v>
      </c>
      <c r="D164" s="32">
        <v>1</v>
      </c>
      <c r="E164" s="26"/>
      <c r="F164" s="46"/>
    </row>
    <row r="165" spans="1:6" ht="24" x14ac:dyDescent="0.2">
      <c r="A165" s="54" t="s">
        <v>370</v>
      </c>
      <c r="B165" s="24" t="s">
        <v>87</v>
      </c>
      <c r="C165" s="31" t="s">
        <v>88</v>
      </c>
      <c r="D165" s="32">
        <v>1</v>
      </c>
      <c r="E165" s="119"/>
      <c r="F165" s="94"/>
    </row>
    <row r="166" spans="1:6" ht="25.15" customHeight="1" x14ac:dyDescent="0.2">
      <c r="A166" s="54" t="s">
        <v>364</v>
      </c>
      <c r="B166" s="24" t="s">
        <v>68</v>
      </c>
      <c r="C166" s="31" t="s">
        <v>199</v>
      </c>
      <c r="D166" s="97">
        <v>6</v>
      </c>
      <c r="E166" s="118"/>
      <c r="F166" s="95"/>
    </row>
    <row r="167" spans="1:6" ht="25.15" customHeight="1" x14ac:dyDescent="0.2">
      <c r="A167" s="54" t="s">
        <v>364</v>
      </c>
      <c r="B167" s="24" t="s">
        <v>68</v>
      </c>
      <c r="C167" s="31" t="s">
        <v>200</v>
      </c>
      <c r="D167" s="97"/>
      <c r="E167" s="118"/>
      <c r="F167" s="95"/>
    </row>
    <row r="168" spans="1:6" ht="25.15" customHeight="1" x14ac:dyDescent="0.2">
      <c r="A168" s="54" t="s">
        <v>362</v>
      </c>
      <c r="B168" s="24" t="s">
        <v>68</v>
      </c>
      <c r="C168" s="31" t="s">
        <v>201</v>
      </c>
      <c r="D168" s="97"/>
      <c r="E168" s="118"/>
      <c r="F168" s="95"/>
    </row>
    <row r="169" spans="1:6" ht="25.15" customHeight="1" x14ac:dyDescent="0.2">
      <c r="A169" s="54" t="s">
        <v>366</v>
      </c>
      <c r="B169" s="24" t="s">
        <v>68</v>
      </c>
      <c r="C169" s="31" t="s">
        <v>202</v>
      </c>
      <c r="D169" s="97"/>
      <c r="E169" s="118"/>
      <c r="F169" s="95"/>
    </row>
    <row r="170" spans="1:6" ht="25.15" customHeight="1" x14ac:dyDescent="0.2">
      <c r="A170" s="54" t="s">
        <v>366</v>
      </c>
      <c r="B170" s="24" t="s">
        <v>68</v>
      </c>
      <c r="C170" s="31" t="s">
        <v>203</v>
      </c>
      <c r="D170" s="97"/>
      <c r="E170" s="118"/>
      <c r="F170" s="95"/>
    </row>
    <row r="171" spans="1:6" ht="25.15" customHeight="1" x14ac:dyDescent="0.2">
      <c r="A171" s="54" t="s">
        <v>183</v>
      </c>
      <c r="B171" s="24" t="s">
        <v>371</v>
      </c>
      <c r="C171" s="31" t="s">
        <v>204</v>
      </c>
      <c r="D171" s="97"/>
      <c r="E171" s="118"/>
      <c r="F171" s="95"/>
    </row>
    <row r="172" spans="1:6" ht="12" customHeight="1" x14ac:dyDescent="0.2">
      <c r="A172" s="90" t="s">
        <v>101</v>
      </c>
      <c r="B172" s="91"/>
      <c r="C172" s="91"/>
      <c r="D172" s="91"/>
      <c r="E172" s="91"/>
      <c r="F172" s="92"/>
    </row>
    <row r="173" spans="1:6" ht="25.15" customHeight="1" x14ac:dyDescent="0.2">
      <c r="A173" s="54" t="s">
        <v>5</v>
      </c>
      <c r="B173" s="24" t="s">
        <v>70</v>
      </c>
      <c r="C173" s="31" t="s">
        <v>205</v>
      </c>
      <c r="D173" s="85">
        <v>15</v>
      </c>
      <c r="E173" s="89"/>
      <c r="F173" s="88"/>
    </row>
    <row r="174" spans="1:6" ht="25.15" customHeight="1" x14ac:dyDescent="0.2">
      <c r="A174" s="54" t="s">
        <v>72</v>
      </c>
      <c r="B174" s="24" t="s">
        <v>70</v>
      </c>
      <c r="C174" s="31" t="s">
        <v>206</v>
      </c>
      <c r="D174" s="96"/>
      <c r="E174" s="89"/>
      <c r="F174" s="88"/>
    </row>
    <row r="175" spans="1:6" ht="25.15" customHeight="1" x14ac:dyDescent="0.2">
      <c r="A175" s="54" t="s">
        <v>72</v>
      </c>
      <c r="B175" s="24" t="s">
        <v>70</v>
      </c>
      <c r="C175" s="31" t="s">
        <v>207</v>
      </c>
      <c r="D175" s="96"/>
      <c r="E175" s="89"/>
      <c r="F175" s="88"/>
    </row>
    <row r="176" spans="1:6" ht="25.15" customHeight="1" x14ac:dyDescent="0.2">
      <c r="A176" s="54" t="s">
        <v>92</v>
      </c>
      <c r="B176" s="24" t="s">
        <v>71</v>
      </c>
      <c r="C176" s="31">
        <v>52477</v>
      </c>
      <c r="D176" s="96"/>
      <c r="E176" s="89"/>
      <c r="F176" s="88"/>
    </row>
    <row r="177" spans="1:6" ht="24" x14ac:dyDescent="0.2">
      <c r="A177" s="54" t="s">
        <v>18</v>
      </c>
      <c r="B177" s="24" t="s">
        <v>372</v>
      </c>
      <c r="C177" s="31" t="s">
        <v>208</v>
      </c>
      <c r="D177" s="96"/>
      <c r="E177" s="89"/>
      <c r="F177" s="88"/>
    </row>
    <row r="178" spans="1:6" ht="24" x14ac:dyDescent="0.2">
      <c r="A178" s="54" t="s">
        <v>18</v>
      </c>
      <c r="B178" s="24" t="s">
        <v>372</v>
      </c>
      <c r="C178" s="31" t="s">
        <v>209</v>
      </c>
      <c r="D178" s="96"/>
      <c r="E178" s="89"/>
      <c r="F178" s="88"/>
    </row>
    <row r="179" spans="1:6" ht="24" x14ac:dyDescent="0.2">
      <c r="A179" s="54" t="s">
        <v>18</v>
      </c>
      <c r="B179" s="24" t="s">
        <v>372</v>
      </c>
      <c r="C179" s="31" t="s">
        <v>210</v>
      </c>
      <c r="D179" s="96"/>
      <c r="E179" s="89"/>
      <c r="F179" s="88"/>
    </row>
    <row r="180" spans="1:6" ht="24" x14ac:dyDescent="0.2">
      <c r="A180" s="54" t="s">
        <v>18</v>
      </c>
      <c r="B180" s="24" t="s">
        <v>372</v>
      </c>
      <c r="C180" s="31" t="s">
        <v>211</v>
      </c>
      <c r="D180" s="96"/>
      <c r="E180" s="89"/>
      <c r="F180" s="88"/>
    </row>
    <row r="181" spans="1:6" ht="24" x14ac:dyDescent="0.2">
      <c r="A181" s="54" t="s">
        <v>90</v>
      </c>
      <c r="B181" s="24" t="s">
        <v>372</v>
      </c>
      <c r="C181" s="31" t="s">
        <v>212</v>
      </c>
      <c r="D181" s="96"/>
      <c r="E181" s="89"/>
      <c r="F181" s="88"/>
    </row>
    <row r="182" spans="1:6" ht="24" x14ac:dyDescent="0.2">
      <c r="A182" s="54" t="s">
        <v>326</v>
      </c>
      <c r="B182" s="24" t="s">
        <v>372</v>
      </c>
      <c r="C182" s="31" t="s">
        <v>213</v>
      </c>
      <c r="D182" s="96"/>
      <c r="E182" s="89"/>
      <c r="F182" s="88"/>
    </row>
    <row r="183" spans="1:6" ht="24" x14ac:dyDescent="0.2">
      <c r="A183" s="54" t="s">
        <v>18</v>
      </c>
      <c r="B183" s="24" t="s">
        <v>372</v>
      </c>
      <c r="C183" s="31" t="s">
        <v>214</v>
      </c>
      <c r="D183" s="96"/>
      <c r="E183" s="89"/>
      <c r="F183" s="88"/>
    </row>
    <row r="184" spans="1:6" ht="24" x14ac:dyDescent="0.2">
      <c r="A184" s="54" t="s">
        <v>18</v>
      </c>
      <c r="B184" s="24" t="s">
        <v>373</v>
      </c>
      <c r="C184" s="31">
        <v>53041</v>
      </c>
      <c r="D184" s="96"/>
      <c r="E184" s="89"/>
      <c r="F184" s="88"/>
    </row>
    <row r="185" spans="1:6" ht="31.5" customHeight="1" x14ac:dyDescent="0.2">
      <c r="A185" s="54" t="s">
        <v>66</v>
      </c>
      <c r="B185" s="24" t="s">
        <v>374</v>
      </c>
      <c r="C185" s="31" t="s">
        <v>215</v>
      </c>
      <c r="D185" s="96"/>
      <c r="E185" s="89"/>
      <c r="F185" s="88"/>
    </row>
    <row r="186" spans="1:6" ht="31.5" customHeight="1" x14ac:dyDescent="0.2">
      <c r="A186" s="54" t="s">
        <v>66</v>
      </c>
      <c r="B186" s="24" t="s">
        <v>374</v>
      </c>
      <c r="C186" s="31" t="s">
        <v>216</v>
      </c>
      <c r="D186" s="96"/>
      <c r="E186" s="89"/>
      <c r="F186" s="88"/>
    </row>
    <row r="187" spans="1:6" ht="30" customHeight="1" x14ac:dyDescent="0.2">
      <c r="A187" s="54" t="s">
        <v>18</v>
      </c>
      <c r="B187" s="24" t="s">
        <v>374</v>
      </c>
      <c r="C187" s="31" t="s">
        <v>217</v>
      </c>
      <c r="D187" s="93"/>
      <c r="E187" s="89"/>
      <c r="F187" s="88"/>
    </row>
    <row r="188" spans="1:6" ht="25.15" customHeight="1" x14ac:dyDescent="0.2">
      <c r="A188" s="54" t="s">
        <v>3</v>
      </c>
      <c r="B188" s="24" t="s">
        <v>375</v>
      </c>
      <c r="C188" s="31">
        <v>53498</v>
      </c>
      <c r="D188" s="32">
        <v>1</v>
      </c>
      <c r="E188" s="26"/>
      <c r="F188" s="46"/>
    </row>
    <row r="189" spans="1:6" ht="25.15" customHeight="1" x14ac:dyDescent="0.2">
      <c r="A189" s="54" t="s">
        <v>92</v>
      </c>
      <c r="B189" s="24" t="s">
        <v>376</v>
      </c>
      <c r="C189" s="31" t="s">
        <v>377</v>
      </c>
      <c r="D189" s="85">
        <v>2</v>
      </c>
      <c r="E189" s="89"/>
      <c r="F189" s="88"/>
    </row>
    <row r="190" spans="1:6" ht="25.15" customHeight="1" x14ac:dyDescent="0.2">
      <c r="A190" s="54" t="s">
        <v>378</v>
      </c>
      <c r="B190" s="24" t="s">
        <v>379</v>
      </c>
      <c r="C190" s="31" t="s">
        <v>86</v>
      </c>
      <c r="D190" s="93"/>
      <c r="E190" s="89"/>
      <c r="F190" s="88"/>
    </row>
    <row r="191" spans="1:6" ht="13.7" customHeight="1" x14ac:dyDescent="0.2">
      <c r="A191" s="90" t="s">
        <v>104</v>
      </c>
      <c r="B191" s="91"/>
      <c r="C191" s="91"/>
      <c r="D191" s="91"/>
      <c r="E191" s="91"/>
      <c r="F191" s="92"/>
    </row>
    <row r="192" spans="1:6" ht="24" x14ac:dyDescent="0.2">
      <c r="A192" s="54" t="s">
        <v>91</v>
      </c>
      <c r="B192" s="24" t="s">
        <v>75</v>
      </c>
      <c r="C192" s="31" t="s">
        <v>218</v>
      </c>
      <c r="D192" s="85">
        <v>2</v>
      </c>
      <c r="E192" s="89"/>
      <c r="F192" s="88"/>
    </row>
    <row r="193" spans="1:6" ht="25.15" customHeight="1" x14ac:dyDescent="0.2">
      <c r="A193" s="54" t="s">
        <v>18</v>
      </c>
      <c r="B193" s="24" t="s">
        <v>380</v>
      </c>
      <c r="C193" s="31">
        <v>51697</v>
      </c>
      <c r="D193" s="93"/>
      <c r="E193" s="89"/>
      <c r="F193" s="88"/>
    </row>
    <row r="194" spans="1:6" ht="25.15" customHeight="1" x14ac:dyDescent="0.2">
      <c r="A194" s="54" t="s">
        <v>18</v>
      </c>
      <c r="B194" s="24" t="s">
        <v>381</v>
      </c>
      <c r="C194" s="31" t="s">
        <v>219</v>
      </c>
      <c r="D194" s="32">
        <v>1</v>
      </c>
      <c r="E194" s="26"/>
      <c r="F194" s="46"/>
    </row>
    <row r="195" spans="1:6" ht="25.15" customHeight="1" x14ac:dyDescent="0.2">
      <c r="A195" s="54" t="s">
        <v>3</v>
      </c>
      <c r="B195" s="24" t="s">
        <v>382</v>
      </c>
      <c r="C195" s="31" t="s">
        <v>220</v>
      </c>
      <c r="D195" s="32">
        <v>1</v>
      </c>
      <c r="E195" s="26"/>
      <c r="F195" s="46"/>
    </row>
    <row r="196" spans="1:6" ht="25.15" customHeight="1" x14ac:dyDescent="0.2">
      <c r="A196" s="54" t="s">
        <v>3</v>
      </c>
      <c r="B196" s="24" t="s">
        <v>195</v>
      </c>
      <c r="C196" s="31" t="s">
        <v>221</v>
      </c>
      <c r="D196" s="32">
        <v>1</v>
      </c>
      <c r="E196" s="26"/>
      <c r="F196" s="46"/>
    </row>
    <row r="197" spans="1:6" ht="15.75" customHeight="1" x14ac:dyDescent="0.2">
      <c r="A197" s="54" t="s">
        <v>3</v>
      </c>
      <c r="B197" s="18" t="s">
        <v>194</v>
      </c>
      <c r="C197" s="31">
        <v>53604</v>
      </c>
      <c r="D197" s="32">
        <v>1</v>
      </c>
      <c r="E197" s="26"/>
      <c r="F197" s="46"/>
    </row>
    <row r="198" spans="1:6" ht="16.5" customHeight="1" x14ac:dyDescent="0.2">
      <c r="A198" s="54" t="s">
        <v>3</v>
      </c>
      <c r="B198" s="18" t="s">
        <v>383</v>
      </c>
      <c r="C198" s="31">
        <v>25565</v>
      </c>
      <c r="D198" s="32">
        <v>1</v>
      </c>
      <c r="E198" s="26"/>
      <c r="F198" s="46"/>
    </row>
    <row r="199" spans="1:6" ht="15.75" customHeight="1" x14ac:dyDescent="0.2">
      <c r="A199" s="54" t="s">
        <v>3</v>
      </c>
      <c r="B199" s="18" t="s">
        <v>186</v>
      </c>
      <c r="C199" s="31">
        <v>66993</v>
      </c>
      <c r="D199" s="32">
        <v>1</v>
      </c>
      <c r="E199" s="26"/>
      <c r="F199" s="46"/>
    </row>
    <row r="200" spans="1:6" ht="12" customHeight="1" x14ac:dyDescent="0.2">
      <c r="A200" s="90" t="s">
        <v>103</v>
      </c>
      <c r="B200" s="91"/>
      <c r="C200" s="91"/>
      <c r="D200" s="91"/>
      <c r="E200" s="91"/>
      <c r="F200" s="92"/>
    </row>
    <row r="201" spans="1:6" ht="25.5" customHeight="1" x14ac:dyDescent="0.2">
      <c r="A201" s="54" t="s">
        <v>18</v>
      </c>
      <c r="B201" s="24" t="s">
        <v>16</v>
      </c>
      <c r="C201" s="31" t="s">
        <v>222</v>
      </c>
      <c r="D201" s="85">
        <v>4</v>
      </c>
      <c r="E201" s="89"/>
      <c r="F201" s="88"/>
    </row>
    <row r="202" spans="1:6" ht="23.85" customHeight="1" x14ac:dyDescent="0.2">
      <c r="A202" s="54" t="s">
        <v>18</v>
      </c>
      <c r="B202" s="24" t="s">
        <v>78</v>
      </c>
      <c r="C202" s="31" t="s">
        <v>79</v>
      </c>
      <c r="D202" s="96"/>
      <c r="E202" s="89"/>
      <c r="F202" s="88"/>
    </row>
    <row r="203" spans="1:6" ht="29.45" customHeight="1" x14ac:dyDescent="0.2">
      <c r="A203" s="54" t="s">
        <v>19</v>
      </c>
      <c r="B203" s="24" t="s">
        <v>17</v>
      </c>
      <c r="C203" s="31" t="s">
        <v>223</v>
      </c>
      <c r="D203" s="96"/>
      <c r="E203" s="89"/>
      <c r="F203" s="88"/>
    </row>
    <row r="204" spans="1:6" ht="29.1" customHeight="1" x14ac:dyDescent="0.2">
      <c r="A204" s="54" t="s">
        <v>384</v>
      </c>
      <c r="B204" s="24" t="s">
        <v>17</v>
      </c>
      <c r="C204" s="31" t="s">
        <v>224</v>
      </c>
      <c r="D204" s="93"/>
      <c r="E204" s="89"/>
      <c r="F204" s="88"/>
    </row>
    <row r="205" spans="1:6" ht="22.5" customHeight="1" x14ac:dyDescent="0.2">
      <c r="A205" s="54" t="s">
        <v>18</v>
      </c>
      <c r="B205" s="24" t="s">
        <v>84</v>
      </c>
      <c r="C205" s="31" t="s">
        <v>85</v>
      </c>
      <c r="D205" s="32">
        <v>1</v>
      </c>
      <c r="E205" s="26"/>
      <c r="F205" s="46"/>
    </row>
    <row r="206" spans="1:6" ht="27" customHeight="1" x14ac:dyDescent="0.2">
      <c r="A206" s="54" t="s">
        <v>18</v>
      </c>
      <c r="B206" s="24" t="s">
        <v>385</v>
      </c>
      <c r="C206" s="31" t="s">
        <v>386</v>
      </c>
      <c r="D206" s="85">
        <v>2</v>
      </c>
      <c r="E206" s="89"/>
      <c r="F206" s="88"/>
    </row>
    <row r="207" spans="1:6" ht="27" customHeight="1" x14ac:dyDescent="0.2">
      <c r="A207" s="54" t="s">
        <v>3</v>
      </c>
      <c r="B207" s="24" t="s">
        <v>385</v>
      </c>
      <c r="C207" s="31" t="s">
        <v>387</v>
      </c>
      <c r="D207" s="93"/>
      <c r="E207" s="89"/>
      <c r="F207" s="88"/>
    </row>
    <row r="208" spans="1:6" x14ac:dyDescent="0.2">
      <c r="A208" s="90" t="s">
        <v>102</v>
      </c>
      <c r="B208" s="91"/>
      <c r="C208" s="91"/>
      <c r="D208" s="91"/>
      <c r="E208" s="91"/>
      <c r="F208" s="92"/>
    </row>
    <row r="209" spans="1:6" ht="24" x14ac:dyDescent="0.2">
      <c r="A209" s="54" t="s">
        <v>18</v>
      </c>
      <c r="B209" s="24" t="s">
        <v>76</v>
      </c>
      <c r="C209" s="31">
        <v>51696</v>
      </c>
      <c r="D209" s="32">
        <v>1</v>
      </c>
      <c r="E209" s="26"/>
      <c r="F209" s="46"/>
    </row>
    <row r="210" spans="1:6" ht="24" x14ac:dyDescent="0.2">
      <c r="A210" s="54" t="s">
        <v>77</v>
      </c>
      <c r="B210" s="24" t="s">
        <v>388</v>
      </c>
      <c r="C210" s="31">
        <v>53501</v>
      </c>
      <c r="D210" s="85">
        <v>2</v>
      </c>
      <c r="E210" s="114"/>
      <c r="F210" s="123"/>
    </row>
    <row r="211" spans="1:6" ht="24" x14ac:dyDescent="0.2">
      <c r="A211" s="54" t="s">
        <v>384</v>
      </c>
      <c r="B211" s="24" t="s">
        <v>388</v>
      </c>
      <c r="C211" s="31">
        <v>53502</v>
      </c>
      <c r="D211" s="93"/>
      <c r="E211" s="122"/>
      <c r="F211" s="124"/>
    </row>
    <row r="212" spans="1:6" ht="12" customHeight="1" x14ac:dyDescent="0.2">
      <c r="A212" s="90" t="s">
        <v>198</v>
      </c>
      <c r="B212" s="91"/>
      <c r="C212" s="91"/>
      <c r="D212" s="91"/>
      <c r="E212" s="91"/>
      <c r="F212" s="92"/>
    </row>
    <row r="213" spans="1:6" ht="24.95" customHeight="1" x14ac:dyDescent="0.2">
      <c r="A213" s="54" t="s">
        <v>74</v>
      </c>
      <c r="B213" s="24" t="s">
        <v>73</v>
      </c>
      <c r="C213" s="31">
        <v>8000000067</v>
      </c>
      <c r="D213" s="32">
        <v>1</v>
      </c>
      <c r="E213" s="26"/>
      <c r="F213" s="46"/>
    </row>
    <row r="214" spans="1:6" ht="24.95" customHeight="1" x14ac:dyDescent="0.2">
      <c r="A214" s="54" t="s">
        <v>74</v>
      </c>
      <c r="B214" s="24" t="s">
        <v>389</v>
      </c>
      <c r="C214" s="31">
        <v>8000000031</v>
      </c>
      <c r="D214" s="32">
        <v>1</v>
      </c>
      <c r="E214" s="26"/>
      <c r="F214" s="46"/>
    </row>
    <row r="215" spans="1:6" ht="24.95" customHeight="1" x14ac:dyDescent="0.2">
      <c r="A215" s="54" t="s">
        <v>74</v>
      </c>
      <c r="B215" s="24" t="s">
        <v>390</v>
      </c>
      <c r="C215" s="31">
        <v>8000000032</v>
      </c>
      <c r="D215" s="32">
        <v>1</v>
      </c>
      <c r="E215" s="26"/>
      <c r="F215" s="46"/>
    </row>
    <row r="216" spans="1:6" ht="24.95" customHeight="1" x14ac:dyDescent="0.2">
      <c r="A216" s="54" t="s">
        <v>74</v>
      </c>
      <c r="B216" s="24" t="s">
        <v>391</v>
      </c>
      <c r="C216" s="31">
        <v>8000000034</v>
      </c>
      <c r="D216" s="32">
        <v>1</v>
      </c>
      <c r="E216" s="26"/>
      <c r="F216" s="46"/>
    </row>
    <row r="217" spans="1:6" ht="24.95" customHeight="1" x14ac:dyDescent="0.2">
      <c r="A217" s="54" t="s">
        <v>74</v>
      </c>
      <c r="B217" s="24" t="s">
        <v>392</v>
      </c>
      <c r="C217" s="31">
        <v>8000000035</v>
      </c>
      <c r="D217" s="32">
        <v>1</v>
      </c>
      <c r="E217" s="26"/>
      <c r="F217" s="46"/>
    </row>
    <row r="218" spans="1:6" ht="24.95" customHeight="1" x14ac:dyDescent="0.2">
      <c r="A218" s="54" t="s">
        <v>74</v>
      </c>
      <c r="B218" s="24" t="s">
        <v>393</v>
      </c>
      <c r="C218" s="31">
        <v>8000000036</v>
      </c>
      <c r="D218" s="32">
        <v>1</v>
      </c>
      <c r="E218" s="26"/>
      <c r="F218" s="46"/>
    </row>
    <row r="219" spans="1:6" ht="24.95" customHeight="1" x14ac:dyDescent="0.2">
      <c r="A219" s="54" t="s">
        <v>74</v>
      </c>
      <c r="B219" s="24" t="s">
        <v>394</v>
      </c>
      <c r="C219" s="31">
        <v>8000000037</v>
      </c>
      <c r="D219" s="32">
        <v>1</v>
      </c>
      <c r="E219" s="26"/>
      <c r="F219" s="46"/>
    </row>
    <row r="220" spans="1:6" ht="24.95" customHeight="1" x14ac:dyDescent="0.2">
      <c r="A220" s="54" t="s">
        <v>74</v>
      </c>
      <c r="B220" s="24" t="s">
        <v>395</v>
      </c>
      <c r="C220" s="31">
        <v>8000000071</v>
      </c>
      <c r="D220" s="32">
        <v>1</v>
      </c>
      <c r="E220" s="26"/>
      <c r="F220" s="46"/>
    </row>
    <row r="221" spans="1:6" ht="24.95" customHeight="1" x14ac:dyDescent="0.2">
      <c r="A221" s="54" t="s">
        <v>74</v>
      </c>
      <c r="B221" s="24" t="s">
        <v>180</v>
      </c>
      <c r="C221" s="31">
        <v>8000000068</v>
      </c>
      <c r="D221" s="32">
        <v>1</v>
      </c>
      <c r="E221" s="26"/>
      <c r="F221" s="46"/>
    </row>
    <row r="222" spans="1:6" ht="24.95" customHeight="1" x14ac:dyDescent="0.2">
      <c r="A222" s="54" t="s">
        <v>74</v>
      </c>
      <c r="B222" s="24" t="s">
        <v>180</v>
      </c>
      <c r="C222" s="31">
        <v>8000000069</v>
      </c>
      <c r="D222" s="32">
        <v>1</v>
      </c>
      <c r="E222" s="26"/>
      <c r="F222" s="46"/>
    </row>
    <row r="223" spans="1:6" ht="24.95" customHeight="1" x14ac:dyDescent="0.2">
      <c r="A223" s="54" t="s">
        <v>74</v>
      </c>
      <c r="B223" s="24" t="s">
        <v>181</v>
      </c>
      <c r="C223" s="31">
        <v>8000000070</v>
      </c>
      <c r="D223" s="32">
        <v>1</v>
      </c>
      <c r="E223" s="26"/>
      <c r="F223" s="46"/>
    </row>
    <row r="224" spans="1:6" ht="13.7" customHeight="1" x14ac:dyDescent="0.2">
      <c r="A224" s="90" t="s">
        <v>248</v>
      </c>
      <c r="B224" s="91"/>
      <c r="C224" s="91"/>
      <c r="D224" s="91"/>
      <c r="E224" s="91"/>
      <c r="F224" s="92"/>
    </row>
    <row r="225" spans="1:6" ht="24.95" customHeight="1" x14ac:dyDescent="0.2">
      <c r="A225" s="54" t="s">
        <v>396</v>
      </c>
      <c r="B225" s="24" t="s">
        <v>397</v>
      </c>
      <c r="C225" s="31">
        <v>60325</v>
      </c>
      <c r="D225" s="85">
        <v>22</v>
      </c>
      <c r="E225" s="114"/>
      <c r="F225" s="94"/>
    </row>
    <row r="226" spans="1:6" ht="24.95" customHeight="1" x14ac:dyDescent="0.2">
      <c r="A226" s="54" t="s">
        <v>145</v>
      </c>
      <c r="B226" s="24" t="s">
        <v>398</v>
      </c>
      <c r="C226" s="31">
        <v>60326</v>
      </c>
      <c r="D226" s="96"/>
      <c r="E226" s="115"/>
      <c r="F226" s="95"/>
    </row>
    <row r="227" spans="1:6" ht="24.95" customHeight="1" x14ac:dyDescent="0.2">
      <c r="A227" s="54" t="s">
        <v>146</v>
      </c>
      <c r="B227" s="24" t="s">
        <v>399</v>
      </c>
      <c r="C227" s="31">
        <v>60327</v>
      </c>
      <c r="D227" s="96"/>
      <c r="E227" s="115"/>
      <c r="F227" s="95"/>
    </row>
    <row r="228" spans="1:6" ht="24.95" customHeight="1" x14ac:dyDescent="0.2">
      <c r="A228" s="54" t="s">
        <v>400</v>
      </c>
      <c r="B228" s="24" t="s">
        <v>401</v>
      </c>
      <c r="C228" s="31">
        <v>60328</v>
      </c>
      <c r="D228" s="96"/>
      <c r="E228" s="115"/>
      <c r="F228" s="95"/>
    </row>
    <row r="229" spans="1:6" ht="24.95" customHeight="1" x14ac:dyDescent="0.2">
      <c r="A229" s="54" t="s">
        <v>365</v>
      </c>
      <c r="B229" s="24" t="s">
        <v>402</v>
      </c>
      <c r="C229" s="31">
        <v>60329</v>
      </c>
      <c r="D229" s="96"/>
      <c r="E229" s="115"/>
      <c r="F229" s="95"/>
    </row>
    <row r="230" spans="1:6" ht="24.95" customHeight="1" x14ac:dyDescent="0.2">
      <c r="A230" s="54" t="s">
        <v>403</v>
      </c>
      <c r="B230" s="24" t="s">
        <v>404</v>
      </c>
      <c r="C230" s="31">
        <v>60330</v>
      </c>
      <c r="D230" s="96"/>
      <c r="E230" s="115"/>
      <c r="F230" s="95"/>
    </row>
    <row r="231" spans="1:6" ht="24.95" customHeight="1" x14ac:dyDescent="0.2">
      <c r="A231" s="54" t="s">
        <v>147</v>
      </c>
      <c r="B231" s="24" t="s">
        <v>405</v>
      </c>
      <c r="C231" s="31">
        <v>60331</v>
      </c>
      <c r="D231" s="96"/>
      <c r="E231" s="115"/>
      <c r="F231" s="95"/>
    </row>
    <row r="232" spans="1:6" ht="24.95" customHeight="1" x14ac:dyDescent="0.2">
      <c r="A232" s="54" t="s">
        <v>18</v>
      </c>
      <c r="B232" s="24" t="s">
        <v>406</v>
      </c>
      <c r="C232" s="31">
        <v>60332</v>
      </c>
      <c r="D232" s="96"/>
      <c r="E232" s="115"/>
      <c r="F232" s="95"/>
    </row>
    <row r="233" spans="1:6" ht="24.95" customHeight="1" x14ac:dyDescent="0.2">
      <c r="A233" s="54" t="s">
        <v>18</v>
      </c>
      <c r="B233" s="24" t="s">
        <v>407</v>
      </c>
      <c r="C233" s="31">
        <v>60333</v>
      </c>
      <c r="D233" s="96"/>
      <c r="E233" s="115"/>
      <c r="F233" s="95"/>
    </row>
    <row r="234" spans="1:6" ht="24.95" customHeight="1" x14ac:dyDescent="0.2">
      <c r="A234" s="54" t="s">
        <v>408</v>
      </c>
      <c r="B234" s="24" t="s">
        <v>409</v>
      </c>
      <c r="C234" s="31">
        <v>60334</v>
      </c>
      <c r="D234" s="96"/>
      <c r="E234" s="115"/>
      <c r="F234" s="95"/>
    </row>
    <row r="235" spans="1:6" ht="24.95" customHeight="1" x14ac:dyDescent="0.2">
      <c r="A235" s="54" t="s">
        <v>410</v>
      </c>
      <c r="B235" s="24" t="s">
        <v>411</v>
      </c>
      <c r="C235" s="31">
        <v>60335</v>
      </c>
      <c r="D235" s="96"/>
      <c r="E235" s="115"/>
      <c r="F235" s="95"/>
    </row>
    <row r="236" spans="1:6" ht="24" x14ac:dyDescent="0.2">
      <c r="A236" s="54" t="s">
        <v>412</v>
      </c>
      <c r="B236" s="24" t="s">
        <v>413</v>
      </c>
      <c r="C236" s="31">
        <v>60336</v>
      </c>
      <c r="D236" s="96"/>
      <c r="E236" s="115"/>
      <c r="F236" s="95"/>
    </row>
    <row r="237" spans="1:6" ht="30" customHeight="1" x14ac:dyDescent="0.2">
      <c r="A237" s="54" t="s">
        <v>148</v>
      </c>
      <c r="B237" s="24" t="s">
        <v>414</v>
      </c>
      <c r="C237" s="31">
        <v>60337</v>
      </c>
      <c r="D237" s="96"/>
      <c r="E237" s="115"/>
      <c r="F237" s="95"/>
    </row>
    <row r="238" spans="1:6" ht="24" x14ac:dyDescent="0.2">
      <c r="A238" s="54" t="s">
        <v>415</v>
      </c>
      <c r="B238" s="24" t="s">
        <v>416</v>
      </c>
      <c r="C238" s="31">
        <v>60338</v>
      </c>
      <c r="D238" s="96"/>
      <c r="E238" s="115"/>
      <c r="F238" s="95"/>
    </row>
    <row r="239" spans="1:6" ht="24" x14ac:dyDescent="0.2">
      <c r="A239" s="54" t="s">
        <v>417</v>
      </c>
      <c r="B239" s="24" t="s">
        <v>418</v>
      </c>
      <c r="C239" s="31">
        <v>60339</v>
      </c>
      <c r="D239" s="96"/>
      <c r="E239" s="115"/>
      <c r="F239" s="95"/>
    </row>
    <row r="240" spans="1:6" ht="24" x14ac:dyDescent="0.2">
      <c r="A240" s="54" t="s">
        <v>419</v>
      </c>
      <c r="B240" s="24" t="s">
        <v>420</v>
      </c>
      <c r="C240" s="31">
        <v>60340</v>
      </c>
      <c r="D240" s="96"/>
      <c r="E240" s="115"/>
      <c r="F240" s="95"/>
    </row>
    <row r="241" spans="1:6" ht="24" x14ac:dyDescent="0.2">
      <c r="A241" s="54" t="s">
        <v>421</v>
      </c>
      <c r="B241" s="24" t="s">
        <v>422</v>
      </c>
      <c r="C241" s="31">
        <v>60341</v>
      </c>
      <c r="D241" s="96"/>
      <c r="E241" s="115"/>
      <c r="F241" s="95"/>
    </row>
    <row r="242" spans="1:6" ht="24" x14ac:dyDescent="0.2">
      <c r="A242" s="54" t="s">
        <v>423</v>
      </c>
      <c r="B242" s="24" t="s">
        <v>424</v>
      </c>
      <c r="C242" s="31">
        <v>60342</v>
      </c>
      <c r="D242" s="96"/>
      <c r="E242" s="115"/>
      <c r="F242" s="95"/>
    </row>
    <row r="243" spans="1:6" ht="24" x14ac:dyDescent="0.2">
      <c r="A243" s="54" t="s">
        <v>151</v>
      </c>
      <c r="B243" s="24" t="s">
        <v>425</v>
      </c>
      <c r="C243" s="31">
        <v>60343</v>
      </c>
      <c r="D243" s="96"/>
      <c r="E243" s="115"/>
      <c r="F243" s="95"/>
    </row>
    <row r="244" spans="1:6" ht="24" x14ac:dyDescent="0.2">
      <c r="A244" s="54" t="s">
        <v>149</v>
      </c>
      <c r="B244" s="24" t="s">
        <v>426</v>
      </c>
      <c r="C244" s="31">
        <v>60344</v>
      </c>
      <c r="D244" s="96"/>
      <c r="E244" s="115"/>
      <c r="F244" s="95"/>
    </row>
    <row r="245" spans="1:6" ht="24" x14ac:dyDescent="0.2">
      <c r="A245" s="54" t="s">
        <v>150</v>
      </c>
      <c r="B245" s="24" t="s">
        <v>427</v>
      </c>
      <c r="C245" s="31">
        <v>60345</v>
      </c>
      <c r="D245" s="96"/>
      <c r="E245" s="115"/>
      <c r="F245" s="95"/>
    </row>
    <row r="246" spans="1:6" ht="24" x14ac:dyDescent="0.2">
      <c r="A246" s="54" t="s">
        <v>428</v>
      </c>
      <c r="B246" s="24" t="s">
        <v>429</v>
      </c>
      <c r="C246" s="31">
        <v>60346</v>
      </c>
      <c r="D246" s="93"/>
      <c r="E246" s="122"/>
      <c r="F246" s="113"/>
    </row>
    <row r="247" spans="1:6" ht="13.7" customHeight="1" x14ac:dyDescent="0.2">
      <c r="A247" s="90" t="s">
        <v>144</v>
      </c>
      <c r="B247" s="91"/>
      <c r="C247" s="91"/>
      <c r="D247" s="91"/>
      <c r="E247" s="91"/>
      <c r="F247" s="92"/>
    </row>
    <row r="248" spans="1:6" ht="24.95" customHeight="1" x14ac:dyDescent="0.2">
      <c r="A248" s="54" t="s">
        <v>152</v>
      </c>
      <c r="B248" s="24" t="s">
        <v>430</v>
      </c>
      <c r="C248" s="31">
        <v>60295</v>
      </c>
      <c r="D248" s="85">
        <v>16</v>
      </c>
      <c r="E248" s="114"/>
      <c r="F248" s="94"/>
    </row>
    <row r="249" spans="1:6" ht="24.95" customHeight="1" x14ac:dyDescent="0.2">
      <c r="A249" s="54" t="s">
        <v>249</v>
      </c>
      <c r="B249" s="24" t="s">
        <v>431</v>
      </c>
      <c r="C249" s="31">
        <v>60296</v>
      </c>
      <c r="D249" s="96"/>
      <c r="E249" s="115"/>
      <c r="F249" s="95"/>
    </row>
    <row r="250" spans="1:6" ht="24.95" customHeight="1" x14ac:dyDescent="0.2">
      <c r="A250" s="54" t="s">
        <v>154</v>
      </c>
      <c r="B250" s="24" t="s">
        <v>432</v>
      </c>
      <c r="C250" s="31">
        <v>60297</v>
      </c>
      <c r="D250" s="96"/>
      <c r="E250" s="115"/>
      <c r="F250" s="95"/>
    </row>
    <row r="251" spans="1:6" ht="24.95" customHeight="1" x14ac:dyDescent="0.2">
      <c r="A251" s="54" t="s">
        <v>433</v>
      </c>
      <c r="B251" s="24" t="s">
        <v>434</v>
      </c>
      <c r="C251" s="31">
        <v>60298</v>
      </c>
      <c r="D251" s="96"/>
      <c r="E251" s="115"/>
      <c r="F251" s="95"/>
    </row>
    <row r="252" spans="1:6" ht="24.95" customHeight="1" x14ac:dyDescent="0.2">
      <c r="A252" s="54" t="s">
        <v>155</v>
      </c>
      <c r="B252" s="24" t="s">
        <v>435</v>
      </c>
      <c r="C252" s="31">
        <v>60299</v>
      </c>
      <c r="D252" s="96"/>
      <c r="E252" s="115"/>
      <c r="F252" s="95"/>
    </row>
    <row r="253" spans="1:6" ht="24.95" customHeight="1" x14ac:dyDescent="0.2">
      <c r="A253" s="54" t="s">
        <v>250</v>
      </c>
      <c r="B253" s="24" t="s">
        <v>436</v>
      </c>
      <c r="C253" s="31">
        <v>60300</v>
      </c>
      <c r="D253" s="96"/>
      <c r="E253" s="115"/>
      <c r="F253" s="95"/>
    </row>
    <row r="254" spans="1:6" ht="24.95" customHeight="1" x14ac:dyDescent="0.2">
      <c r="A254" s="54" t="s">
        <v>156</v>
      </c>
      <c r="B254" s="24" t="s">
        <v>437</v>
      </c>
      <c r="C254" s="31">
        <v>60301</v>
      </c>
      <c r="D254" s="96"/>
      <c r="E254" s="115"/>
      <c r="F254" s="95"/>
    </row>
    <row r="255" spans="1:6" ht="24.95" customHeight="1" x14ac:dyDescent="0.2">
      <c r="A255" s="54" t="s">
        <v>156</v>
      </c>
      <c r="B255" s="24" t="s">
        <v>438</v>
      </c>
      <c r="C255" s="31">
        <v>60302</v>
      </c>
      <c r="D255" s="96"/>
      <c r="E255" s="115"/>
      <c r="F255" s="95"/>
    </row>
    <row r="256" spans="1:6" ht="24.95" customHeight="1" x14ac:dyDescent="0.2">
      <c r="A256" s="54" t="s">
        <v>157</v>
      </c>
      <c r="B256" s="24" t="s">
        <v>439</v>
      </c>
      <c r="C256" s="31">
        <v>60303</v>
      </c>
      <c r="D256" s="96"/>
      <c r="E256" s="115"/>
      <c r="F256" s="95"/>
    </row>
    <row r="257" spans="1:6" ht="24.95" customHeight="1" x14ac:dyDescent="0.2">
      <c r="A257" s="54" t="s">
        <v>158</v>
      </c>
      <c r="B257" s="24" t="s">
        <v>440</v>
      </c>
      <c r="C257" s="31">
        <v>60304</v>
      </c>
      <c r="D257" s="96"/>
      <c r="E257" s="115"/>
      <c r="F257" s="95"/>
    </row>
    <row r="258" spans="1:6" ht="24.95" customHeight="1" x14ac:dyDescent="0.2">
      <c r="A258" s="54" t="s">
        <v>158</v>
      </c>
      <c r="B258" s="24" t="s">
        <v>441</v>
      </c>
      <c r="C258" s="31">
        <v>60305</v>
      </c>
      <c r="D258" s="96"/>
      <c r="E258" s="115"/>
      <c r="F258" s="95"/>
    </row>
    <row r="259" spans="1:6" ht="24.95" customHeight="1" x14ac:dyDescent="0.2">
      <c r="A259" s="54" t="s">
        <v>159</v>
      </c>
      <c r="B259" s="24" t="s">
        <v>442</v>
      </c>
      <c r="C259" s="31">
        <v>60306</v>
      </c>
      <c r="D259" s="96"/>
      <c r="E259" s="115"/>
      <c r="F259" s="95"/>
    </row>
    <row r="260" spans="1:6" ht="24.95" customHeight="1" x14ac:dyDescent="0.2">
      <c r="A260" s="54" t="s">
        <v>251</v>
      </c>
      <c r="B260" s="24" t="s">
        <v>443</v>
      </c>
      <c r="C260" s="31">
        <v>60307</v>
      </c>
      <c r="D260" s="96"/>
      <c r="E260" s="115"/>
      <c r="F260" s="95"/>
    </row>
    <row r="261" spans="1:6" ht="24.95" customHeight="1" x14ac:dyDescent="0.2">
      <c r="A261" s="54" t="s">
        <v>157</v>
      </c>
      <c r="B261" s="24" t="s">
        <v>444</v>
      </c>
      <c r="C261" s="31">
        <v>60308</v>
      </c>
      <c r="D261" s="96"/>
      <c r="E261" s="115"/>
      <c r="F261" s="95"/>
    </row>
    <row r="262" spans="1:6" ht="24.95" customHeight="1" x14ac:dyDescent="0.2">
      <c r="A262" s="54" t="s">
        <v>160</v>
      </c>
      <c r="B262" s="24" t="s">
        <v>445</v>
      </c>
      <c r="C262" s="31">
        <v>60309</v>
      </c>
      <c r="D262" s="96"/>
      <c r="E262" s="115"/>
      <c r="F262" s="95"/>
    </row>
    <row r="263" spans="1:6" ht="24.95" customHeight="1" x14ac:dyDescent="0.2">
      <c r="A263" s="54" t="s">
        <v>160</v>
      </c>
      <c r="B263" s="24" t="s">
        <v>446</v>
      </c>
      <c r="C263" s="31">
        <v>60310</v>
      </c>
      <c r="D263" s="96"/>
      <c r="E263" s="115"/>
      <c r="F263" s="95"/>
    </row>
    <row r="264" spans="1:6" ht="15" customHeight="1" x14ac:dyDescent="0.2">
      <c r="A264" s="90" t="s">
        <v>191</v>
      </c>
      <c r="B264" s="91"/>
      <c r="C264" s="91"/>
      <c r="D264" s="91"/>
      <c r="E264" s="91"/>
      <c r="F264" s="92"/>
    </row>
    <row r="265" spans="1:6" ht="24.95" customHeight="1" x14ac:dyDescent="0.2">
      <c r="A265" s="13" t="s">
        <v>165</v>
      </c>
      <c r="B265" s="12" t="s">
        <v>161</v>
      </c>
      <c r="C265" s="31" t="s">
        <v>486</v>
      </c>
      <c r="D265" s="100">
        <v>3</v>
      </c>
      <c r="E265" s="105"/>
      <c r="F265" s="116"/>
    </row>
    <row r="266" spans="1:6" ht="24.95" customHeight="1" x14ac:dyDescent="0.2">
      <c r="A266" s="13" t="s">
        <v>252</v>
      </c>
      <c r="B266" s="12" t="s">
        <v>197</v>
      </c>
      <c r="C266" s="31">
        <v>51685</v>
      </c>
      <c r="D266" s="86"/>
      <c r="E266" s="105"/>
      <c r="F266" s="116"/>
    </row>
    <row r="267" spans="1:6" ht="24.95" customHeight="1" x14ac:dyDescent="0.2">
      <c r="A267" s="14" t="s">
        <v>228</v>
      </c>
      <c r="B267" s="12" t="s">
        <v>196</v>
      </c>
      <c r="C267" s="31" t="s">
        <v>485</v>
      </c>
      <c r="D267" s="87"/>
      <c r="E267" s="105"/>
      <c r="F267" s="116"/>
    </row>
    <row r="268" spans="1:6" ht="24.95" customHeight="1" x14ac:dyDescent="0.2">
      <c r="A268" s="13" t="s">
        <v>166</v>
      </c>
      <c r="B268" s="12" t="s">
        <v>162</v>
      </c>
      <c r="C268" s="31" t="s">
        <v>484</v>
      </c>
      <c r="D268" s="101">
        <v>6</v>
      </c>
      <c r="E268" s="106"/>
      <c r="F268" s="117"/>
    </row>
    <row r="269" spans="1:6" ht="24.95" customHeight="1" x14ac:dyDescent="0.2">
      <c r="A269" s="13" t="s">
        <v>167</v>
      </c>
      <c r="B269" s="12" t="s">
        <v>162</v>
      </c>
      <c r="C269" s="31" t="s">
        <v>483</v>
      </c>
      <c r="D269" s="86"/>
      <c r="E269" s="106"/>
      <c r="F269" s="117"/>
    </row>
    <row r="270" spans="1:6" ht="24.95" customHeight="1" x14ac:dyDescent="0.2">
      <c r="A270" s="13" t="s">
        <v>168</v>
      </c>
      <c r="B270" s="12" t="s">
        <v>162</v>
      </c>
      <c r="C270" s="31" t="s">
        <v>482</v>
      </c>
      <c r="D270" s="86"/>
      <c r="E270" s="106"/>
      <c r="F270" s="117"/>
    </row>
    <row r="271" spans="1:6" ht="24.95" customHeight="1" x14ac:dyDescent="0.2">
      <c r="A271" s="13" t="s">
        <v>169</v>
      </c>
      <c r="B271" s="12" t="s">
        <v>163</v>
      </c>
      <c r="C271" s="31" t="s">
        <v>477</v>
      </c>
      <c r="D271" s="86"/>
      <c r="E271" s="106"/>
      <c r="F271" s="117"/>
    </row>
    <row r="272" spans="1:6" ht="24.95" customHeight="1" x14ac:dyDescent="0.2">
      <c r="A272" s="13" t="s">
        <v>169</v>
      </c>
      <c r="B272" s="12" t="s">
        <v>162</v>
      </c>
      <c r="C272" s="31" t="s">
        <v>225</v>
      </c>
      <c r="D272" s="86"/>
      <c r="E272" s="106"/>
      <c r="F272" s="117"/>
    </row>
    <row r="273" spans="1:6" ht="24.95" customHeight="1" x14ac:dyDescent="0.2">
      <c r="A273" s="13" t="s">
        <v>175</v>
      </c>
      <c r="B273" s="12" t="s">
        <v>174</v>
      </c>
      <c r="C273" s="31" t="s">
        <v>478</v>
      </c>
      <c r="D273" s="87"/>
      <c r="E273" s="106"/>
      <c r="F273" s="117"/>
    </row>
    <row r="274" spans="1:6" ht="24.95" customHeight="1" x14ac:dyDescent="0.2">
      <c r="A274" s="13" t="s">
        <v>153</v>
      </c>
      <c r="B274" s="12" t="s">
        <v>170</v>
      </c>
      <c r="C274" s="31" t="s">
        <v>479</v>
      </c>
      <c r="D274" s="110">
        <v>4</v>
      </c>
      <c r="E274" s="105"/>
      <c r="F274" s="111"/>
    </row>
    <row r="275" spans="1:6" ht="24.95" customHeight="1" x14ac:dyDescent="0.2">
      <c r="A275" s="13" t="s">
        <v>153</v>
      </c>
      <c r="B275" s="12" t="s">
        <v>171</v>
      </c>
      <c r="C275" s="31" t="s">
        <v>480</v>
      </c>
      <c r="D275" s="103"/>
      <c r="E275" s="106"/>
      <c r="F275" s="112"/>
    </row>
    <row r="276" spans="1:6" ht="24.95" customHeight="1" x14ac:dyDescent="0.2">
      <c r="A276" s="13" t="s">
        <v>176</v>
      </c>
      <c r="B276" s="12" t="s">
        <v>172</v>
      </c>
      <c r="C276" s="31" t="s">
        <v>481</v>
      </c>
      <c r="D276" s="103"/>
      <c r="E276" s="106"/>
      <c r="F276" s="112"/>
    </row>
    <row r="277" spans="1:6" ht="24.95" customHeight="1" x14ac:dyDescent="0.2">
      <c r="A277" s="13" t="s">
        <v>176</v>
      </c>
      <c r="B277" s="12" t="s">
        <v>173</v>
      </c>
      <c r="C277" s="31" t="s">
        <v>226</v>
      </c>
      <c r="D277" s="103"/>
      <c r="E277" s="106"/>
      <c r="F277" s="112"/>
    </row>
    <row r="278" spans="1:6" ht="14.25" customHeight="1" x14ac:dyDescent="0.2">
      <c r="A278" s="90" t="s">
        <v>187</v>
      </c>
      <c r="B278" s="91"/>
      <c r="C278" s="91"/>
      <c r="D278" s="91"/>
      <c r="E278" s="91"/>
      <c r="F278" s="92"/>
    </row>
    <row r="279" spans="1:6" ht="35.25" customHeight="1" x14ac:dyDescent="0.2">
      <c r="A279" s="13" t="s">
        <v>253</v>
      </c>
      <c r="B279" s="31" t="s">
        <v>447</v>
      </c>
      <c r="C279" s="31">
        <v>60271</v>
      </c>
      <c r="D279" s="144">
        <v>11</v>
      </c>
      <c r="E279" s="105"/>
      <c r="F279" s="116"/>
    </row>
    <row r="280" spans="1:6" ht="35.25" customHeight="1" x14ac:dyDescent="0.2">
      <c r="A280" s="13" t="s">
        <v>253</v>
      </c>
      <c r="B280" s="31" t="s">
        <v>447</v>
      </c>
      <c r="C280" s="31">
        <v>60272</v>
      </c>
      <c r="D280" s="125"/>
      <c r="E280" s="106"/>
      <c r="F280" s="117"/>
    </row>
    <row r="281" spans="1:6" ht="35.25" customHeight="1" x14ac:dyDescent="0.2">
      <c r="A281" s="13" t="s">
        <v>253</v>
      </c>
      <c r="B281" s="31" t="s">
        <v>447</v>
      </c>
      <c r="C281" s="31">
        <v>60273</v>
      </c>
      <c r="D281" s="125"/>
      <c r="E281" s="106"/>
      <c r="F281" s="117"/>
    </row>
    <row r="282" spans="1:6" ht="35.25" customHeight="1" x14ac:dyDescent="0.2">
      <c r="A282" s="13" t="s">
        <v>253</v>
      </c>
      <c r="B282" s="31" t="s">
        <v>447</v>
      </c>
      <c r="C282" s="31">
        <v>60274</v>
      </c>
      <c r="D282" s="125"/>
      <c r="E282" s="106"/>
      <c r="F282" s="117"/>
    </row>
    <row r="283" spans="1:6" ht="35.25" customHeight="1" x14ac:dyDescent="0.2">
      <c r="A283" s="13" t="s">
        <v>253</v>
      </c>
      <c r="B283" s="31" t="s">
        <v>447</v>
      </c>
      <c r="C283" s="31">
        <v>60275</v>
      </c>
      <c r="D283" s="125"/>
      <c r="E283" s="106"/>
      <c r="F283" s="117"/>
    </row>
    <row r="284" spans="1:6" ht="35.25" customHeight="1" x14ac:dyDescent="0.2">
      <c r="A284" s="13" t="s">
        <v>253</v>
      </c>
      <c r="B284" s="31" t="s">
        <v>447</v>
      </c>
      <c r="C284" s="31">
        <v>60276</v>
      </c>
      <c r="D284" s="125"/>
      <c r="E284" s="106"/>
      <c r="F284" s="117"/>
    </row>
    <row r="285" spans="1:6" ht="35.25" customHeight="1" x14ac:dyDescent="0.2">
      <c r="A285" s="13" t="s">
        <v>253</v>
      </c>
      <c r="B285" s="31" t="s">
        <v>447</v>
      </c>
      <c r="C285" s="31">
        <v>60277</v>
      </c>
      <c r="D285" s="125"/>
      <c r="E285" s="106"/>
      <c r="F285" s="117"/>
    </row>
    <row r="286" spans="1:6" ht="35.25" customHeight="1" x14ac:dyDescent="0.2">
      <c r="A286" s="13" t="s">
        <v>253</v>
      </c>
      <c r="B286" s="31" t="s">
        <v>447</v>
      </c>
      <c r="C286" s="31">
        <v>60278</v>
      </c>
      <c r="D286" s="125"/>
      <c r="E286" s="106"/>
      <c r="F286" s="117"/>
    </row>
    <row r="287" spans="1:6" ht="35.25" customHeight="1" x14ac:dyDescent="0.2">
      <c r="A287" s="13" t="s">
        <v>253</v>
      </c>
      <c r="B287" s="31" t="s">
        <v>447</v>
      </c>
      <c r="C287" s="31">
        <v>60279</v>
      </c>
      <c r="D287" s="125"/>
      <c r="E287" s="106"/>
      <c r="F287" s="117"/>
    </row>
    <row r="288" spans="1:6" ht="35.25" customHeight="1" x14ac:dyDescent="0.2">
      <c r="A288" s="13" t="s">
        <v>253</v>
      </c>
      <c r="B288" s="31" t="s">
        <v>447</v>
      </c>
      <c r="C288" s="31">
        <v>60280</v>
      </c>
      <c r="D288" s="125"/>
      <c r="E288" s="106"/>
      <c r="F288" s="117"/>
    </row>
    <row r="289" spans="1:6" ht="35.25" customHeight="1" x14ac:dyDescent="0.2">
      <c r="A289" s="13" t="s">
        <v>3</v>
      </c>
      <c r="B289" s="31" t="s">
        <v>447</v>
      </c>
      <c r="C289" s="31">
        <v>60281</v>
      </c>
      <c r="D289" s="125"/>
      <c r="E289" s="106"/>
      <c r="F289" s="117"/>
    </row>
    <row r="290" spans="1:6" ht="13.7" customHeight="1" x14ac:dyDescent="0.2">
      <c r="A290" s="90" t="s">
        <v>188</v>
      </c>
      <c r="B290" s="91"/>
      <c r="C290" s="91"/>
      <c r="D290" s="91"/>
      <c r="E290" s="91"/>
      <c r="F290" s="92"/>
    </row>
    <row r="291" spans="1:6" ht="20.100000000000001" customHeight="1" x14ac:dyDescent="0.2">
      <c r="A291" s="13" t="s">
        <v>254</v>
      </c>
      <c r="B291" s="31" t="s">
        <v>190</v>
      </c>
      <c r="C291" s="31">
        <v>60282</v>
      </c>
      <c r="D291" s="102">
        <v>12</v>
      </c>
      <c r="E291" s="105"/>
      <c r="F291" s="111"/>
    </row>
    <row r="292" spans="1:6" ht="20.100000000000001" customHeight="1" x14ac:dyDescent="0.2">
      <c r="A292" s="13" t="s">
        <v>254</v>
      </c>
      <c r="B292" s="31" t="s">
        <v>190</v>
      </c>
      <c r="C292" s="31">
        <v>60283</v>
      </c>
      <c r="D292" s="103"/>
      <c r="E292" s="106"/>
      <c r="F292" s="112"/>
    </row>
    <row r="293" spans="1:6" ht="20.100000000000001" customHeight="1" x14ac:dyDescent="0.2">
      <c r="A293" s="13" t="s">
        <v>254</v>
      </c>
      <c r="B293" s="31" t="s">
        <v>190</v>
      </c>
      <c r="C293" s="31">
        <v>60284</v>
      </c>
      <c r="D293" s="103"/>
      <c r="E293" s="106"/>
      <c r="F293" s="112"/>
    </row>
    <row r="294" spans="1:6" ht="20.100000000000001" customHeight="1" x14ac:dyDescent="0.2">
      <c r="A294" s="13" t="s">
        <v>254</v>
      </c>
      <c r="B294" s="31" t="s">
        <v>190</v>
      </c>
      <c r="C294" s="31">
        <v>60285</v>
      </c>
      <c r="D294" s="103"/>
      <c r="E294" s="106"/>
      <c r="F294" s="112"/>
    </row>
    <row r="295" spans="1:6" ht="20.100000000000001" customHeight="1" x14ac:dyDescent="0.2">
      <c r="A295" s="13" t="s">
        <v>254</v>
      </c>
      <c r="B295" s="31" t="s">
        <v>190</v>
      </c>
      <c r="C295" s="31">
        <v>60286</v>
      </c>
      <c r="D295" s="103"/>
      <c r="E295" s="106"/>
      <c r="F295" s="112"/>
    </row>
    <row r="296" spans="1:6" ht="20.100000000000001" customHeight="1" x14ac:dyDescent="0.2">
      <c r="A296" s="13" t="s">
        <v>254</v>
      </c>
      <c r="B296" s="31" t="s">
        <v>190</v>
      </c>
      <c r="C296" s="31">
        <v>60287</v>
      </c>
      <c r="D296" s="103"/>
      <c r="E296" s="106"/>
      <c r="F296" s="112"/>
    </row>
    <row r="297" spans="1:6" ht="20.100000000000001" customHeight="1" x14ac:dyDescent="0.2">
      <c r="A297" s="13" t="s">
        <v>254</v>
      </c>
      <c r="B297" s="31" t="s">
        <v>190</v>
      </c>
      <c r="C297" s="31">
        <v>60288</v>
      </c>
      <c r="D297" s="103"/>
      <c r="E297" s="106"/>
      <c r="F297" s="112"/>
    </row>
    <row r="298" spans="1:6" ht="20.100000000000001" customHeight="1" x14ac:dyDescent="0.2">
      <c r="A298" s="13" t="s">
        <v>254</v>
      </c>
      <c r="B298" s="31" t="s">
        <v>190</v>
      </c>
      <c r="C298" s="31">
        <v>60289</v>
      </c>
      <c r="D298" s="103"/>
      <c r="E298" s="106"/>
      <c r="F298" s="112"/>
    </row>
    <row r="299" spans="1:6" ht="20.100000000000001" customHeight="1" x14ac:dyDescent="0.2">
      <c r="A299" s="13" t="s">
        <v>254</v>
      </c>
      <c r="B299" s="31" t="s">
        <v>190</v>
      </c>
      <c r="C299" s="31">
        <v>60290</v>
      </c>
      <c r="D299" s="103"/>
      <c r="E299" s="106"/>
      <c r="F299" s="112"/>
    </row>
    <row r="300" spans="1:6" ht="20.100000000000001" customHeight="1" x14ac:dyDescent="0.2">
      <c r="A300" s="13" t="s">
        <v>254</v>
      </c>
      <c r="B300" s="31" t="s">
        <v>190</v>
      </c>
      <c r="C300" s="31">
        <v>60291</v>
      </c>
      <c r="D300" s="103"/>
      <c r="E300" s="106"/>
      <c r="F300" s="112"/>
    </row>
    <row r="301" spans="1:6" ht="20.100000000000001" customHeight="1" x14ac:dyDescent="0.2">
      <c r="A301" s="13" t="s">
        <v>3</v>
      </c>
      <c r="B301" s="31" t="s">
        <v>190</v>
      </c>
      <c r="C301" s="31">
        <v>60292</v>
      </c>
      <c r="D301" s="103"/>
      <c r="E301" s="106"/>
      <c r="F301" s="112"/>
    </row>
    <row r="302" spans="1:6" ht="20.100000000000001" customHeight="1" x14ac:dyDescent="0.2">
      <c r="A302" s="13" t="s">
        <v>3</v>
      </c>
      <c r="B302" s="31" t="s">
        <v>190</v>
      </c>
      <c r="C302" s="31">
        <v>60293</v>
      </c>
      <c r="D302" s="104"/>
      <c r="E302" s="106"/>
      <c r="F302" s="126"/>
    </row>
    <row r="303" spans="1:6" ht="13.7" customHeight="1" x14ac:dyDescent="0.2">
      <c r="A303" s="90" t="s">
        <v>255</v>
      </c>
      <c r="B303" s="91"/>
      <c r="C303" s="91"/>
      <c r="D303" s="91"/>
      <c r="E303" s="91"/>
      <c r="F303" s="92"/>
    </row>
    <row r="304" spans="1:6" ht="24.95" customHeight="1" x14ac:dyDescent="0.2">
      <c r="A304" s="11" t="s">
        <v>257</v>
      </c>
      <c r="B304" s="12" t="s">
        <v>256</v>
      </c>
      <c r="C304" s="31" t="s">
        <v>259</v>
      </c>
      <c r="D304" s="125">
        <v>3</v>
      </c>
      <c r="E304" s="48"/>
      <c r="F304" s="48"/>
    </row>
    <row r="305" spans="1:6" ht="24.95" customHeight="1" x14ac:dyDescent="0.2">
      <c r="A305" s="11" t="s">
        <v>257</v>
      </c>
      <c r="B305" s="12" t="s">
        <v>256</v>
      </c>
      <c r="C305" s="31" t="s">
        <v>260</v>
      </c>
      <c r="D305" s="125"/>
      <c r="E305" s="48"/>
      <c r="F305" s="48"/>
    </row>
    <row r="306" spans="1:6" ht="24.95" customHeight="1" x14ac:dyDescent="0.2">
      <c r="A306" s="11" t="s">
        <v>257</v>
      </c>
      <c r="B306" s="12" t="s">
        <v>256</v>
      </c>
      <c r="C306" s="31" t="s">
        <v>261</v>
      </c>
      <c r="D306" s="125"/>
      <c r="E306" s="48"/>
      <c r="F306" s="48"/>
    </row>
    <row r="307" spans="1:6" ht="24.95" customHeight="1" x14ac:dyDescent="0.2">
      <c r="A307" s="11" t="s">
        <v>257</v>
      </c>
      <c r="B307" s="12" t="s">
        <v>448</v>
      </c>
      <c r="C307" s="31" t="s">
        <v>487</v>
      </c>
      <c r="D307" s="125">
        <v>3</v>
      </c>
      <c r="E307" s="48"/>
      <c r="F307" s="48"/>
    </row>
    <row r="308" spans="1:6" ht="24.95" customHeight="1" x14ac:dyDescent="0.2">
      <c r="A308" s="11" t="s">
        <v>257</v>
      </c>
      <c r="B308" s="12" t="s">
        <v>448</v>
      </c>
      <c r="C308" s="31" t="s">
        <v>262</v>
      </c>
      <c r="D308" s="125"/>
      <c r="E308" s="48"/>
      <c r="F308" s="48"/>
    </row>
    <row r="309" spans="1:6" ht="24.95" customHeight="1" x14ac:dyDescent="0.2">
      <c r="A309" s="11" t="s">
        <v>257</v>
      </c>
      <c r="B309" s="12" t="s">
        <v>448</v>
      </c>
      <c r="C309" s="31" t="s">
        <v>263</v>
      </c>
      <c r="D309" s="125"/>
      <c r="E309" s="48"/>
      <c r="F309" s="48"/>
    </row>
    <row r="310" spans="1:6" ht="24" x14ac:dyDescent="0.2">
      <c r="A310" s="11" t="s">
        <v>257</v>
      </c>
      <c r="B310" s="12" t="s">
        <v>258</v>
      </c>
      <c r="C310" s="31" t="s">
        <v>488</v>
      </c>
      <c r="D310" s="125">
        <v>3</v>
      </c>
      <c r="E310" s="48"/>
      <c r="F310" s="48"/>
    </row>
    <row r="311" spans="1:6" ht="24" x14ac:dyDescent="0.2">
      <c r="A311" s="11" t="s">
        <v>257</v>
      </c>
      <c r="B311" s="12" t="s">
        <v>258</v>
      </c>
      <c r="C311" s="31" t="s">
        <v>489</v>
      </c>
      <c r="D311" s="125"/>
      <c r="E311" s="48"/>
      <c r="F311" s="48"/>
    </row>
    <row r="312" spans="1:6" ht="24" x14ac:dyDescent="0.2">
      <c r="A312" s="11" t="s">
        <v>257</v>
      </c>
      <c r="B312" s="12" t="s">
        <v>258</v>
      </c>
      <c r="C312" s="31" t="s">
        <v>490</v>
      </c>
      <c r="D312" s="125"/>
      <c r="E312" s="48"/>
      <c r="F312" s="48"/>
    </row>
    <row r="313" spans="1:6" ht="17.25" customHeight="1" x14ac:dyDescent="0.2">
      <c r="A313" s="90" t="s">
        <v>449</v>
      </c>
      <c r="B313" s="91"/>
      <c r="C313" s="91"/>
      <c r="D313" s="91"/>
      <c r="E313" s="91"/>
      <c r="F313" s="92"/>
    </row>
    <row r="314" spans="1:6" ht="35.25" customHeight="1" x14ac:dyDescent="0.2">
      <c r="A314" s="11" t="s">
        <v>450</v>
      </c>
      <c r="B314" s="12" t="s">
        <v>451</v>
      </c>
      <c r="C314" s="31">
        <v>56021</v>
      </c>
      <c r="D314" s="56">
        <v>1</v>
      </c>
      <c r="E314" s="48"/>
      <c r="F314" s="48"/>
    </row>
    <row r="315" spans="1:6" ht="12.75" customHeight="1" x14ac:dyDescent="0.2">
      <c r="A315" s="90" t="s">
        <v>452</v>
      </c>
      <c r="B315" s="91"/>
      <c r="C315" s="91"/>
      <c r="D315" s="91"/>
      <c r="E315" s="91"/>
      <c r="F315" s="92"/>
    </row>
    <row r="316" spans="1:6" ht="18" customHeight="1" x14ac:dyDescent="0.2">
      <c r="A316" s="31" t="s">
        <v>453</v>
      </c>
      <c r="B316" s="31" t="s">
        <v>454</v>
      </c>
      <c r="C316" s="31">
        <v>68162</v>
      </c>
      <c r="D316" s="107">
        <v>4</v>
      </c>
      <c r="E316" s="25"/>
      <c r="F316" s="25"/>
    </row>
    <row r="317" spans="1:6" ht="18.75" customHeight="1" x14ac:dyDescent="0.2">
      <c r="A317" s="31" t="s">
        <v>453</v>
      </c>
      <c r="B317" s="31" t="s">
        <v>454</v>
      </c>
      <c r="C317" s="31">
        <v>68163</v>
      </c>
      <c r="D317" s="108"/>
      <c r="E317" s="25"/>
      <c r="F317" s="25"/>
    </row>
    <row r="318" spans="1:6" ht="18.75" customHeight="1" x14ac:dyDescent="0.2">
      <c r="A318" s="31" t="s">
        <v>453</v>
      </c>
      <c r="B318" s="31" t="s">
        <v>454</v>
      </c>
      <c r="C318" s="31">
        <v>68164</v>
      </c>
      <c r="D318" s="108"/>
      <c r="E318" s="25"/>
      <c r="F318" s="25"/>
    </row>
    <row r="319" spans="1:6" ht="19.5" customHeight="1" x14ac:dyDescent="0.2">
      <c r="A319" s="31" t="s">
        <v>453</v>
      </c>
      <c r="B319" s="31" t="s">
        <v>454</v>
      </c>
      <c r="C319" s="31">
        <v>68165</v>
      </c>
      <c r="D319" s="109"/>
      <c r="E319" s="25"/>
      <c r="F319" s="25"/>
    </row>
    <row r="320" spans="1:6" ht="24" x14ac:dyDescent="0.2">
      <c r="A320" s="31" t="s">
        <v>453</v>
      </c>
      <c r="B320" s="31" t="s">
        <v>455</v>
      </c>
      <c r="C320" s="31">
        <v>68166</v>
      </c>
      <c r="D320" s="101">
        <v>2</v>
      </c>
      <c r="E320" s="48"/>
      <c r="F320" s="48"/>
    </row>
    <row r="321" spans="1:6" ht="24" x14ac:dyDescent="0.2">
      <c r="A321" s="31" t="s">
        <v>453</v>
      </c>
      <c r="B321" s="31" t="s">
        <v>455</v>
      </c>
      <c r="C321" s="31">
        <v>68167</v>
      </c>
      <c r="D321" s="87"/>
      <c r="E321" s="48"/>
      <c r="F321" s="48"/>
    </row>
    <row r="322" spans="1:6" ht="39" customHeight="1" x14ac:dyDescent="0.2">
      <c r="A322" s="31" t="s">
        <v>453</v>
      </c>
      <c r="B322" s="31" t="s">
        <v>456</v>
      </c>
      <c r="C322" s="31">
        <v>68183</v>
      </c>
      <c r="D322" s="101">
        <v>8</v>
      </c>
      <c r="E322" s="48"/>
      <c r="F322" s="48"/>
    </row>
    <row r="323" spans="1:6" ht="48" x14ac:dyDescent="0.2">
      <c r="A323" s="31" t="s">
        <v>453</v>
      </c>
      <c r="B323" s="31" t="s">
        <v>457</v>
      </c>
      <c r="C323" s="31">
        <v>68182</v>
      </c>
      <c r="D323" s="86"/>
      <c r="E323" s="48"/>
      <c r="F323" s="48"/>
    </row>
    <row r="324" spans="1:6" ht="39.75" customHeight="1" x14ac:dyDescent="0.2">
      <c r="A324" s="31" t="s">
        <v>453</v>
      </c>
      <c r="B324" s="31" t="s">
        <v>458</v>
      </c>
      <c r="C324" s="31">
        <v>68187</v>
      </c>
      <c r="D324" s="86"/>
      <c r="E324" s="48"/>
      <c r="F324" s="48"/>
    </row>
    <row r="325" spans="1:6" ht="39.950000000000003" customHeight="1" x14ac:dyDescent="0.2">
      <c r="A325" s="31" t="s">
        <v>453</v>
      </c>
      <c r="B325" s="31" t="s">
        <v>459</v>
      </c>
      <c r="C325" s="31">
        <v>68186</v>
      </c>
      <c r="D325" s="86"/>
      <c r="E325" s="48"/>
      <c r="F325" s="48"/>
    </row>
    <row r="326" spans="1:6" ht="48" x14ac:dyDescent="0.2">
      <c r="A326" s="31" t="s">
        <v>453</v>
      </c>
      <c r="B326" s="31" t="s">
        <v>460</v>
      </c>
      <c r="C326" s="31">
        <v>68169</v>
      </c>
      <c r="D326" s="86"/>
      <c r="E326" s="48"/>
      <c r="F326" s="48"/>
    </row>
    <row r="327" spans="1:6" ht="48" x14ac:dyDescent="0.2">
      <c r="A327" s="31" t="s">
        <v>453</v>
      </c>
      <c r="B327" s="31" t="s">
        <v>461</v>
      </c>
      <c r="C327" s="31">
        <v>68161</v>
      </c>
      <c r="D327" s="86"/>
      <c r="E327" s="48"/>
      <c r="F327" s="48"/>
    </row>
    <row r="328" spans="1:6" ht="48" x14ac:dyDescent="0.2">
      <c r="A328" s="31" t="s">
        <v>453</v>
      </c>
      <c r="B328" s="31" t="s">
        <v>462</v>
      </c>
      <c r="C328" s="31">
        <v>68184</v>
      </c>
      <c r="D328" s="86"/>
      <c r="E328" s="48"/>
      <c r="F328" s="48"/>
    </row>
    <row r="329" spans="1:6" ht="48" x14ac:dyDescent="0.2">
      <c r="A329" s="31" t="s">
        <v>453</v>
      </c>
      <c r="B329" s="31" t="s">
        <v>463</v>
      </c>
      <c r="C329" s="31">
        <v>68188</v>
      </c>
      <c r="D329" s="86"/>
      <c r="E329" s="48"/>
      <c r="F329" s="48"/>
    </row>
    <row r="330" spans="1:6" ht="24" x14ac:dyDescent="0.2">
      <c r="A330" s="31" t="s">
        <v>453</v>
      </c>
      <c r="B330" s="31" t="s">
        <v>464</v>
      </c>
      <c r="C330" s="31">
        <v>68168</v>
      </c>
      <c r="D330" s="56">
        <v>1</v>
      </c>
      <c r="E330" s="48"/>
      <c r="F330" s="48"/>
    </row>
    <row r="331" spans="1:6" ht="17.25" customHeight="1" x14ac:dyDescent="0.2">
      <c r="A331" s="31" t="s">
        <v>453</v>
      </c>
      <c r="B331" s="31" t="s">
        <v>465</v>
      </c>
      <c r="C331" s="31" t="s">
        <v>466</v>
      </c>
      <c r="D331" s="56">
        <v>8</v>
      </c>
      <c r="E331" s="48"/>
      <c r="F331" s="48"/>
    </row>
    <row r="332" spans="1:6" ht="16.5" customHeight="1" x14ac:dyDescent="0.2">
      <c r="A332" s="31" t="s">
        <v>453</v>
      </c>
      <c r="B332" s="31" t="s">
        <v>467</v>
      </c>
      <c r="C332" s="31">
        <v>68170</v>
      </c>
      <c r="D332" s="56">
        <v>1</v>
      </c>
      <c r="E332" s="48"/>
      <c r="F332" s="48"/>
    </row>
    <row r="333" spans="1:6" ht="24" x14ac:dyDescent="0.2">
      <c r="A333" s="31" t="s">
        <v>468</v>
      </c>
      <c r="B333" s="31" t="s">
        <v>469</v>
      </c>
      <c r="C333" s="31">
        <v>68158</v>
      </c>
      <c r="D333" s="56">
        <v>1</v>
      </c>
      <c r="E333" s="48"/>
      <c r="F333" s="48"/>
    </row>
    <row r="334" spans="1:6" ht="16.5" customHeight="1" x14ac:dyDescent="0.2">
      <c r="A334" s="31" t="s">
        <v>470</v>
      </c>
      <c r="B334" s="31" t="s">
        <v>471</v>
      </c>
      <c r="C334" s="31">
        <v>62529</v>
      </c>
      <c r="D334" s="56">
        <v>1</v>
      </c>
      <c r="E334" s="48"/>
      <c r="F334" s="48"/>
    </row>
    <row r="335" spans="1:6" x14ac:dyDescent="0.2">
      <c r="A335" s="90" t="s">
        <v>264</v>
      </c>
      <c r="B335" s="91"/>
      <c r="C335" s="91"/>
      <c r="D335" s="91"/>
      <c r="E335" s="91"/>
      <c r="F335" s="92"/>
    </row>
    <row r="336" spans="1:6" ht="36" x14ac:dyDescent="0.2">
      <c r="A336" s="11" t="s">
        <v>43</v>
      </c>
      <c r="B336" s="12" t="s">
        <v>271</v>
      </c>
      <c r="C336" s="31" t="s">
        <v>266</v>
      </c>
      <c r="D336" s="56">
        <v>1</v>
      </c>
      <c r="E336" s="48"/>
      <c r="F336" s="48"/>
    </row>
    <row r="337" spans="1:6" ht="15" customHeight="1" x14ac:dyDescent="0.2">
      <c r="A337" s="11" t="s">
        <v>3</v>
      </c>
      <c r="B337" s="12" t="s">
        <v>270</v>
      </c>
      <c r="C337" s="31" t="s">
        <v>266</v>
      </c>
      <c r="D337" s="56">
        <v>1</v>
      </c>
      <c r="E337" s="48"/>
      <c r="F337" s="48"/>
    </row>
    <row r="338" spans="1:6" ht="17.25" customHeight="1" x14ac:dyDescent="0.2">
      <c r="A338" s="11" t="s">
        <v>287</v>
      </c>
      <c r="B338" s="12" t="s">
        <v>288</v>
      </c>
      <c r="C338" s="31" t="s">
        <v>266</v>
      </c>
      <c r="D338" s="56">
        <v>1</v>
      </c>
      <c r="E338" s="48"/>
      <c r="F338" s="48"/>
    </row>
    <row r="339" spans="1:6" x14ac:dyDescent="0.2">
      <c r="A339" s="90" t="s">
        <v>282</v>
      </c>
      <c r="B339" s="91"/>
      <c r="C339" s="91"/>
      <c r="D339" s="91"/>
      <c r="E339" s="91"/>
      <c r="F339" s="127"/>
    </row>
    <row r="340" spans="1:6" ht="22.5" customHeight="1" x14ac:dyDescent="0.2">
      <c r="A340" s="129" t="s">
        <v>281</v>
      </c>
      <c r="B340" s="130"/>
      <c r="C340" s="130"/>
      <c r="D340" s="131"/>
      <c r="E340" s="48"/>
      <c r="F340" s="48"/>
    </row>
    <row r="341" spans="1:6" ht="16.5" customHeight="1" x14ac:dyDescent="0.2">
      <c r="A341" s="128" t="s">
        <v>499</v>
      </c>
      <c r="B341" s="128"/>
      <c r="C341" s="128"/>
      <c r="D341" s="128"/>
      <c r="E341" s="48"/>
      <c r="F341" s="48"/>
    </row>
    <row r="342" spans="1:6" ht="18" customHeight="1" x14ac:dyDescent="0.2">
      <c r="A342" s="128" t="s">
        <v>500</v>
      </c>
      <c r="B342" s="128"/>
      <c r="C342" s="128"/>
      <c r="D342" s="128"/>
      <c r="E342" s="48"/>
      <c r="F342" s="48"/>
    </row>
    <row r="343" spans="1:6" x14ac:dyDescent="0.2">
      <c r="A343" s="90" t="s">
        <v>273</v>
      </c>
      <c r="B343" s="91"/>
      <c r="C343" s="91"/>
      <c r="D343" s="91"/>
      <c r="E343" s="91"/>
      <c r="F343" s="92"/>
    </row>
    <row r="344" spans="1:6" ht="50.25" customHeight="1" x14ac:dyDescent="0.2">
      <c r="A344" s="12" t="s">
        <v>83</v>
      </c>
      <c r="B344" s="98" t="s">
        <v>274</v>
      </c>
      <c r="C344" s="99"/>
      <c r="D344" s="12" t="s">
        <v>123</v>
      </c>
      <c r="E344" s="47"/>
      <c r="F344" s="42"/>
    </row>
    <row r="345" spans="1:6" ht="36" customHeight="1" x14ac:dyDescent="0.2">
      <c r="A345" s="12" t="s">
        <v>83</v>
      </c>
      <c r="B345" s="98" t="s">
        <v>323</v>
      </c>
      <c r="C345" s="99"/>
      <c r="D345" s="12" t="s">
        <v>275</v>
      </c>
      <c r="E345" s="47"/>
      <c r="F345" s="42"/>
    </row>
    <row r="346" spans="1:6" ht="27" customHeight="1" x14ac:dyDescent="0.2">
      <c r="A346" s="12" t="s">
        <v>83</v>
      </c>
      <c r="B346" s="98" t="s">
        <v>124</v>
      </c>
      <c r="C346" s="99"/>
      <c r="D346" s="12" t="s">
        <v>123</v>
      </c>
      <c r="E346" s="47"/>
      <c r="F346" s="42"/>
    </row>
    <row r="347" spans="1:6" ht="34.5" customHeight="1" x14ac:dyDescent="0.2">
      <c r="A347" s="12" t="s">
        <v>83</v>
      </c>
      <c r="B347" s="98" t="s">
        <v>283</v>
      </c>
      <c r="C347" s="99"/>
      <c r="D347" s="12" t="s">
        <v>123</v>
      </c>
      <c r="E347" s="47"/>
      <c r="F347" s="42"/>
    </row>
    <row r="348" spans="1:6" ht="25.5" customHeight="1" x14ac:dyDescent="0.2">
      <c r="A348" s="12" t="s">
        <v>83</v>
      </c>
      <c r="B348" s="98" t="s">
        <v>285</v>
      </c>
      <c r="C348" s="99"/>
      <c r="D348" s="12" t="s">
        <v>123</v>
      </c>
      <c r="E348" s="49"/>
      <c r="F348" s="50"/>
    </row>
    <row r="349" spans="1:6" ht="36" customHeight="1" x14ac:dyDescent="0.2">
      <c r="A349" s="83" t="s">
        <v>83</v>
      </c>
      <c r="B349" s="120" t="s">
        <v>122</v>
      </c>
      <c r="C349" s="121"/>
      <c r="D349" s="83" t="s">
        <v>123</v>
      </c>
      <c r="E349" s="49"/>
      <c r="F349" s="50"/>
    </row>
    <row r="350" spans="1:6" x14ac:dyDescent="0.2">
      <c r="A350" s="142" t="s">
        <v>501</v>
      </c>
      <c r="B350" s="142"/>
      <c r="C350" s="142"/>
      <c r="D350" s="142"/>
      <c r="E350" s="142"/>
      <c r="F350" s="142"/>
    </row>
    <row r="351" spans="1:6" ht="23.25" customHeight="1" x14ac:dyDescent="0.2">
      <c r="A351" s="143" t="s">
        <v>502</v>
      </c>
      <c r="B351" s="143"/>
      <c r="C351" s="143"/>
      <c r="D351" s="143"/>
      <c r="E351" s="84"/>
      <c r="F351" s="84"/>
    </row>
  </sheetData>
  <sheetProtection algorithmName="SHA-512" hashValue="8Lju9M03LD1PiNQdENc1zulMFkI+felMr9tx2ahHqP8OWt2LbiYlcpojExYPyPipQnvT6PlKjamB9IgqQuNt2g==" saltValue="pacP1FsBaTKpWI3ZfsW+vw==" spinCount="100000" sheet="1" objects="1" scenarios="1" selectLockedCells="1"/>
  <mergeCells count="133">
    <mergeCell ref="A350:F350"/>
    <mergeCell ref="A351:D351"/>
    <mergeCell ref="D279:D289"/>
    <mergeCell ref="E279:E289"/>
    <mergeCell ref="F279:F289"/>
    <mergeCell ref="E35:E36"/>
    <mergeCell ref="F35:F36"/>
    <mergeCell ref="F148:F152"/>
    <mergeCell ref="D148:D152"/>
    <mergeCell ref="D153:D160"/>
    <mergeCell ref="D162:D163"/>
    <mergeCell ref="A139:F139"/>
    <mergeCell ref="D54:D73"/>
    <mergeCell ref="D189:D190"/>
    <mergeCell ref="E145:E146"/>
    <mergeCell ref="F145:F146"/>
    <mergeCell ref="A172:F172"/>
    <mergeCell ref="E173:E187"/>
    <mergeCell ref="D145:D146"/>
    <mergeCell ref="E153:E160"/>
    <mergeCell ref="E42:E43"/>
    <mergeCell ref="F173:F187"/>
    <mergeCell ref="F54:F73"/>
    <mergeCell ref="A74:F74"/>
    <mergeCell ref="D33:D35"/>
    <mergeCell ref="D36:D37"/>
    <mergeCell ref="D39:D40"/>
    <mergeCell ref="D41:D43"/>
    <mergeCell ref="A1:F5"/>
    <mergeCell ref="A6:F6"/>
    <mergeCell ref="A7:F7"/>
    <mergeCell ref="E9:E15"/>
    <mergeCell ref="F9:F15"/>
    <mergeCell ref="E29:E31"/>
    <mergeCell ref="F29:F31"/>
    <mergeCell ref="E32:E34"/>
    <mergeCell ref="F32:F34"/>
    <mergeCell ref="E19:E24"/>
    <mergeCell ref="F19:F24"/>
    <mergeCell ref="E26:E28"/>
    <mergeCell ref="F26:F28"/>
    <mergeCell ref="D9:D15"/>
    <mergeCell ref="D20:D25"/>
    <mergeCell ref="D27:D29"/>
    <mergeCell ref="D30:D32"/>
    <mergeCell ref="F42:F43"/>
    <mergeCell ref="B349:C349"/>
    <mergeCell ref="D210:D211"/>
    <mergeCell ref="A212:F212"/>
    <mergeCell ref="A343:F343"/>
    <mergeCell ref="B346:C346"/>
    <mergeCell ref="B347:C347"/>
    <mergeCell ref="B344:C344"/>
    <mergeCell ref="A208:F208"/>
    <mergeCell ref="E210:E211"/>
    <mergeCell ref="F210:F211"/>
    <mergeCell ref="D307:D309"/>
    <mergeCell ref="D310:D312"/>
    <mergeCell ref="A335:F335"/>
    <mergeCell ref="A303:F303"/>
    <mergeCell ref="D304:D306"/>
    <mergeCell ref="F291:F302"/>
    <mergeCell ref="A339:F339"/>
    <mergeCell ref="A341:D341"/>
    <mergeCell ref="A342:D342"/>
    <mergeCell ref="A340:D340"/>
    <mergeCell ref="B345:C345"/>
    <mergeCell ref="A224:F224"/>
    <mergeCell ref="D225:D246"/>
    <mergeCell ref="E225:E246"/>
    <mergeCell ref="E201:E204"/>
    <mergeCell ref="F201:F204"/>
    <mergeCell ref="E206:E207"/>
    <mergeCell ref="F206:F207"/>
    <mergeCell ref="D201:D204"/>
    <mergeCell ref="E189:E190"/>
    <mergeCell ref="F189:F190"/>
    <mergeCell ref="A161:F161"/>
    <mergeCell ref="E162:E163"/>
    <mergeCell ref="F162:F163"/>
    <mergeCell ref="E165:E171"/>
    <mergeCell ref="F165:F171"/>
    <mergeCell ref="D173:D187"/>
    <mergeCell ref="A200:F200"/>
    <mergeCell ref="F192:F193"/>
    <mergeCell ref="B348:C348"/>
    <mergeCell ref="D265:D267"/>
    <mergeCell ref="D268:D273"/>
    <mergeCell ref="D291:D302"/>
    <mergeCell ref="E291:E302"/>
    <mergeCell ref="A247:F247"/>
    <mergeCell ref="D248:D263"/>
    <mergeCell ref="D206:D207"/>
    <mergeCell ref="A313:F313"/>
    <mergeCell ref="A315:F315"/>
    <mergeCell ref="D316:D319"/>
    <mergeCell ref="D320:D321"/>
    <mergeCell ref="D322:D329"/>
    <mergeCell ref="A290:F290"/>
    <mergeCell ref="D274:D277"/>
    <mergeCell ref="E274:E277"/>
    <mergeCell ref="F274:F277"/>
    <mergeCell ref="F225:F246"/>
    <mergeCell ref="E248:E263"/>
    <mergeCell ref="F248:F263"/>
    <mergeCell ref="A264:F264"/>
    <mergeCell ref="E265:E273"/>
    <mergeCell ref="F265:F273"/>
    <mergeCell ref="A278:F278"/>
    <mergeCell ref="D45:D47"/>
    <mergeCell ref="D48:D51"/>
    <mergeCell ref="F75:F119"/>
    <mergeCell ref="E44:E52"/>
    <mergeCell ref="A147:F147"/>
    <mergeCell ref="E148:E152"/>
    <mergeCell ref="A53:F53"/>
    <mergeCell ref="E54:E73"/>
    <mergeCell ref="D192:D193"/>
    <mergeCell ref="F153:F160"/>
    <mergeCell ref="E140:E144"/>
    <mergeCell ref="F140:F144"/>
    <mergeCell ref="A191:F191"/>
    <mergeCell ref="E192:E193"/>
    <mergeCell ref="A120:F120"/>
    <mergeCell ref="D121:D126"/>
    <mergeCell ref="D127:D132"/>
    <mergeCell ref="D133:D136"/>
    <mergeCell ref="D137:D138"/>
    <mergeCell ref="D166:D171"/>
    <mergeCell ref="D140:D144"/>
    <mergeCell ref="D75:D119"/>
    <mergeCell ref="E75:E119"/>
    <mergeCell ref="F44:F52"/>
  </mergeCells>
  <pageMargins left="0.86" right="0.71" top="0.8" bottom="0.59" header="0.19" footer="0.38"/>
  <pageSetup paperSize="123" scale="75" fitToHeight="2" orientation="portrait" r:id="rId1"/>
  <headerFooter>
    <oddFooter>&amp;C&amp;"Arial,Bold"&amp;11&amp;P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view="pageBreakPreview" zoomScaleNormal="100" zoomScaleSheetLayoutView="100" workbookViewId="0">
      <selection activeCell="C33" sqref="A28:I33"/>
    </sheetView>
  </sheetViews>
  <sheetFormatPr baseColWidth="10" defaultRowHeight="12.75" x14ac:dyDescent="0.2"/>
  <cols>
    <col min="1" max="1" width="11" style="27"/>
    <col min="2" max="2" width="16.5703125" style="27" customWidth="1"/>
    <col min="3" max="3" width="17.140625" style="27" customWidth="1"/>
    <col min="4" max="4" width="13.140625" style="27" customWidth="1"/>
    <col min="5" max="5" width="15.140625" style="27" customWidth="1"/>
    <col min="6" max="6" width="15.85546875" style="27" customWidth="1"/>
    <col min="7" max="8" width="11" style="27"/>
    <col min="9" max="9" width="18.42578125" style="27" customWidth="1"/>
    <col min="10" max="257" width="11" style="27"/>
    <col min="258" max="258" width="16.5703125" style="27" customWidth="1"/>
    <col min="259" max="259" width="17.140625" style="27" customWidth="1"/>
    <col min="260" max="260" width="13.140625" style="27" customWidth="1"/>
    <col min="261" max="261" width="15.140625" style="27" customWidth="1"/>
    <col min="262" max="262" width="15.85546875" style="27" customWidth="1"/>
    <col min="263" max="264" width="11" style="27"/>
    <col min="265" max="265" width="18.42578125" style="27" customWidth="1"/>
    <col min="266" max="513" width="11" style="27"/>
    <col min="514" max="514" width="16.5703125" style="27" customWidth="1"/>
    <col min="515" max="515" width="17.140625" style="27" customWidth="1"/>
    <col min="516" max="516" width="13.140625" style="27" customWidth="1"/>
    <col min="517" max="517" width="15.140625" style="27" customWidth="1"/>
    <col min="518" max="518" width="15.85546875" style="27" customWidth="1"/>
    <col min="519" max="520" width="11" style="27"/>
    <col min="521" max="521" width="18.42578125" style="27" customWidth="1"/>
    <col min="522" max="769" width="11" style="27"/>
    <col min="770" max="770" width="16.5703125" style="27" customWidth="1"/>
    <col min="771" max="771" width="17.140625" style="27" customWidth="1"/>
    <col min="772" max="772" width="13.140625" style="27" customWidth="1"/>
    <col min="773" max="773" width="15.140625" style="27" customWidth="1"/>
    <col min="774" max="774" width="15.85546875" style="27" customWidth="1"/>
    <col min="775" max="776" width="11" style="27"/>
    <col min="777" max="777" width="18.42578125" style="27" customWidth="1"/>
    <col min="778" max="1025" width="11" style="27"/>
    <col min="1026" max="1026" width="16.5703125" style="27" customWidth="1"/>
    <col min="1027" max="1027" width="17.140625" style="27" customWidth="1"/>
    <col min="1028" max="1028" width="13.140625" style="27" customWidth="1"/>
    <col min="1029" max="1029" width="15.140625" style="27" customWidth="1"/>
    <col min="1030" max="1030" width="15.85546875" style="27" customWidth="1"/>
    <col min="1031" max="1032" width="11" style="27"/>
    <col min="1033" max="1033" width="18.42578125" style="27" customWidth="1"/>
    <col min="1034" max="1281" width="11" style="27"/>
    <col min="1282" max="1282" width="16.5703125" style="27" customWidth="1"/>
    <col min="1283" max="1283" width="17.140625" style="27" customWidth="1"/>
    <col min="1284" max="1284" width="13.140625" style="27" customWidth="1"/>
    <col min="1285" max="1285" width="15.140625" style="27" customWidth="1"/>
    <col min="1286" max="1286" width="15.85546875" style="27" customWidth="1"/>
    <col min="1287" max="1288" width="11" style="27"/>
    <col min="1289" max="1289" width="18.42578125" style="27" customWidth="1"/>
    <col min="1290" max="1537" width="11" style="27"/>
    <col min="1538" max="1538" width="16.5703125" style="27" customWidth="1"/>
    <col min="1539" max="1539" width="17.140625" style="27" customWidth="1"/>
    <col min="1540" max="1540" width="13.140625" style="27" customWidth="1"/>
    <col min="1541" max="1541" width="15.140625" style="27" customWidth="1"/>
    <col min="1542" max="1542" width="15.85546875" style="27" customWidth="1"/>
    <col min="1543" max="1544" width="11" style="27"/>
    <col min="1545" max="1545" width="18.42578125" style="27" customWidth="1"/>
    <col min="1546" max="1793" width="11" style="27"/>
    <col min="1794" max="1794" width="16.5703125" style="27" customWidth="1"/>
    <col min="1795" max="1795" width="17.140625" style="27" customWidth="1"/>
    <col min="1796" max="1796" width="13.140625" style="27" customWidth="1"/>
    <col min="1797" max="1797" width="15.140625" style="27" customWidth="1"/>
    <col min="1798" max="1798" width="15.85546875" style="27" customWidth="1"/>
    <col min="1799" max="1800" width="11" style="27"/>
    <col min="1801" max="1801" width="18.42578125" style="27" customWidth="1"/>
    <col min="1802" max="2049" width="11" style="27"/>
    <col min="2050" max="2050" width="16.5703125" style="27" customWidth="1"/>
    <col min="2051" max="2051" width="17.140625" style="27" customWidth="1"/>
    <col min="2052" max="2052" width="13.140625" style="27" customWidth="1"/>
    <col min="2053" max="2053" width="15.140625" style="27" customWidth="1"/>
    <col min="2054" max="2054" width="15.85546875" style="27" customWidth="1"/>
    <col min="2055" max="2056" width="11" style="27"/>
    <col min="2057" max="2057" width="18.42578125" style="27" customWidth="1"/>
    <col min="2058" max="2305" width="11" style="27"/>
    <col min="2306" max="2306" width="16.5703125" style="27" customWidth="1"/>
    <col min="2307" max="2307" width="17.140625" style="27" customWidth="1"/>
    <col min="2308" max="2308" width="13.140625" style="27" customWidth="1"/>
    <col min="2309" max="2309" width="15.140625" style="27" customWidth="1"/>
    <col min="2310" max="2310" width="15.85546875" style="27" customWidth="1"/>
    <col min="2311" max="2312" width="11" style="27"/>
    <col min="2313" max="2313" width="18.42578125" style="27" customWidth="1"/>
    <col min="2314" max="2561" width="11" style="27"/>
    <col min="2562" max="2562" width="16.5703125" style="27" customWidth="1"/>
    <col min="2563" max="2563" width="17.140625" style="27" customWidth="1"/>
    <col min="2564" max="2564" width="13.140625" style="27" customWidth="1"/>
    <col min="2565" max="2565" width="15.140625" style="27" customWidth="1"/>
    <col min="2566" max="2566" width="15.85546875" style="27" customWidth="1"/>
    <col min="2567" max="2568" width="11" style="27"/>
    <col min="2569" max="2569" width="18.42578125" style="27" customWidth="1"/>
    <col min="2570" max="2817" width="11" style="27"/>
    <col min="2818" max="2818" width="16.5703125" style="27" customWidth="1"/>
    <col min="2819" max="2819" width="17.140625" style="27" customWidth="1"/>
    <col min="2820" max="2820" width="13.140625" style="27" customWidth="1"/>
    <col min="2821" max="2821" width="15.140625" style="27" customWidth="1"/>
    <col min="2822" max="2822" width="15.85546875" style="27" customWidth="1"/>
    <col min="2823" max="2824" width="11" style="27"/>
    <col min="2825" max="2825" width="18.42578125" style="27" customWidth="1"/>
    <col min="2826" max="3073" width="11" style="27"/>
    <col min="3074" max="3074" width="16.5703125" style="27" customWidth="1"/>
    <col min="3075" max="3075" width="17.140625" style="27" customWidth="1"/>
    <col min="3076" max="3076" width="13.140625" style="27" customWidth="1"/>
    <col min="3077" max="3077" width="15.140625" style="27" customWidth="1"/>
    <col min="3078" max="3078" width="15.85546875" style="27" customWidth="1"/>
    <col min="3079" max="3080" width="11" style="27"/>
    <col min="3081" max="3081" width="18.42578125" style="27" customWidth="1"/>
    <col min="3082" max="3329" width="11" style="27"/>
    <col min="3330" max="3330" width="16.5703125" style="27" customWidth="1"/>
    <col min="3331" max="3331" width="17.140625" style="27" customWidth="1"/>
    <col min="3332" max="3332" width="13.140625" style="27" customWidth="1"/>
    <col min="3333" max="3333" width="15.140625" style="27" customWidth="1"/>
    <col min="3334" max="3334" width="15.85546875" style="27" customWidth="1"/>
    <col min="3335" max="3336" width="11" style="27"/>
    <col min="3337" max="3337" width="18.42578125" style="27" customWidth="1"/>
    <col min="3338" max="3585" width="11" style="27"/>
    <col min="3586" max="3586" width="16.5703125" style="27" customWidth="1"/>
    <col min="3587" max="3587" width="17.140625" style="27" customWidth="1"/>
    <col min="3588" max="3588" width="13.140625" style="27" customWidth="1"/>
    <col min="3589" max="3589" width="15.140625" style="27" customWidth="1"/>
    <col min="3590" max="3590" width="15.85546875" style="27" customWidth="1"/>
    <col min="3591" max="3592" width="11" style="27"/>
    <col min="3593" max="3593" width="18.42578125" style="27" customWidth="1"/>
    <col min="3594" max="3841" width="11" style="27"/>
    <col min="3842" max="3842" width="16.5703125" style="27" customWidth="1"/>
    <col min="3843" max="3843" width="17.140625" style="27" customWidth="1"/>
    <col min="3844" max="3844" width="13.140625" style="27" customWidth="1"/>
    <col min="3845" max="3845" width="15.140625" style="27" customWidth="1"/>
    <col min="3846" max="3846" width="15.85546875" style="27" customWidth="1"/>
    <col min="3847" max="3848" width="11" style="27"/>
    <col min="3849" max="3849" width="18.42578125" style="27" customWidth="1"/>
    <col min="3850" max="4097" width="11" style="27"/>
    <col min="4098" max="4098" width="16.5703125" style="27" customWidth="1"/>
    <col min="4099" max="4099" width="17.140625" style="27" customWidth="1"/>
    <col min="4100" max="4100" width="13.140625" style="27" customWidth="1"/>
    <col min="4101" max="4101" width="15.140625" style="27" customWidth="1"/>
    <col min="4102" max="4102" width="15.85546875" style="27" customWidth="1"/>
    <col min="4103" max="4104" width="11" style="27"/>
    <col min="4105" max="4105" width="18.42578125" style="27" customWidth="1"/>
    <col min="4106" max="4353" width="11" style="27"/>
    <col min="4354" max="4354" width="16.5703125" style="27" customWidth="1"/>
    <col min="4355" max="4355" width="17.140625" style="27" customWidth="1"/>
    <col min="4356" max="4356" width="13.140625" style="27" customWidth="1"/>
    <col min="4357" max="4357" width="15.140625" style="27" customWidth="1"/>
    <col min="4358" max="4358" width="15.85546875" style="27" customWidth="1"/>
    <col min="4359" max="4360" width="11" style="27"/>
    <col min="4361" max="4361" width="18.42578125" style="27" customWidth="1"/>
    <col min="4362" max="4609" width="11" style="27"/>
    <col min="4610" max="4610" width="16.5703125" style="27" customWidth="1"/>
    <col min="4611" max="4611" width="17.140625" style="27" customWidth="1"/>
    <col min="4612" max="4612" width="13.140625" style="27" customWidth="1"/>
    <col min="4613" max="4613" width="15.140625" style="27" customWidth="1"/>
    <col min="4614" max="4614" width="15.85546875" style="27" customWidth="1"/>
    <col min="4615" max="4616" width="11" style="27"/>
    <col min="4617" max="4617" width="18.42578125" style="27" customWidth="1"/>
    <col min="4618" max="4865" width="11" style="27"/>
    <col min="4866" max="4866" width="16.5703125" style="27" customWidth="1"/>
    <col min="4867" max="4867" width="17.140625" style="27" customWidth="1"/>
    <col min="4868" max="4868" width="13.140625" style="27" customWidth="1"/>
    <col min="4869" max="4869" width="15.140625" style="27" customWidth="1"/>
    <col min="4870" max="4870" width="15.85546875" style="27" customWidth="1"/>
    <col min="4871" max="4872" width="11" style="27"/>
    <col min="4873" max="4873" width="18.42578125" style="27" customWidth="1"/>
    <col min="4874" max="5121" width="11" style="27"/>
    <col min="5122" max="5122" width="16.5703125" style="27" customWidth="1"/>
    <col min="5123" max="5123" width="17.140625" style="27" customWidth="1"/>
    <col min="5124" max="5124" width="13.140625" style="27" customWidth="1"/>
    <col min="5125" max="5125" width="15.140625" style="27" customWidth="1"/>
    <col min="5126" max="5126" width="15.85546875" style="27" customWidth="1"/>
    <col min="5127" max="5128" width="11" style="27"/>
    <col min="5129" max="5129" width="18.42578125" style="27" customWidth="1"/>
    <col min="5130" max="5377" width="11" style="27"/>
    <col min="5378" max="5378" width="16.5703125" style="27" customWidth="1"/>
    <col min="5379" max="5379" width="17.140625" style="27" customWidth="1"/>
    <col min="5380" max="5380" width="13.140625" style="27" customWidth="1"/>
    <col min="5381" max="5381" width="15.140625" style="27" customWidth="1"/>
    <col min="5382" max="5382" width="15.85546875" style="27" customWidth="1"/>
    <col min="5383" max="5384" width="11" style="27"/>
    <col min="5385" max="5385" width="18.42578125" style="27" customWidth="1"/>
    <col min="5386" max="5633" width="11" style="27"/>
    <col min="5634" max="5634" width="16.5703125" style="27" customWidth="1"/>
    <col min="5635" max="5635" width="17.140625" style="27" customWidth="1"/>
    <col min="5636" max="5636" width="13.140625" style="27" customWidth="1"/>
    <col min="5637" max="5637" width="15.140625" style="27" customWidth="1"/>
    <col min="5638" max="5638" width="15.85546875" style="27" customWidth="1"/>
    <col min="5639" max="5640" width="11" style="27"/>
    <col min="5641" max="5641" width="18.42578125" style="27" customWidth="1"/>
    <col min="5642" max="5889" width="11" style="27"/>
    <col min="5890" max="5890" width="16.5703125" style="27" customWidth="1"/>
    <col min="5891" max="5891" width="17.140625" style="27" customWidth="1"/>
    <col min="5892" max="5892" width="13.140625" style="27" customWidth="1"/>
    <col min="5893" max="5893" width="15.140625" style="27" customWidth="1"/>
    <col min="5894" max="5894" width="15.85546875" style="27" customWidth="1"/>
    <col min="5895" max="5896" width="11" style="27"/>
    <col min="5897" max="5897" width="18.42578125" style="27" customWidth="1"/>
    <col min="5898" max="6145" width="11" style="27"/>
    <col min="6146" max="6146" width="16.5703125" style="27" customWidth="1"/>
    <col min="6147" max="6147" width="17.140625" style="27" customWidth="1"/>
    <col min="6148" max="6148" width="13.140625" style="27" customWidth="1"/>
    <col min="6149" max="6149" width="15.140625" style="27" customWidth="1"/>
    <col min="6150" max="6150" width="15.85546875" style="27" customWidth="1"/>
    <col min="6151" max="6152" width="11" style="27"/>
    <col min="6153" max="6153" width="18.42578125" style="27" customWidth="1"/>
    <col min="6154" max="6401" width="11" style="27"/>
    <col min="6402" max="6402" width="16.5703125" style="27" customWidth="1"/>
    <col min="6403" max="6403" width="17.140625" style="27" customWidth="1"/>
    <col min="6404" max="6404" width="13.140625" style="27" customWidth="1"/>
    <col min="6405" max="6405" width="15.140625" style="27" customWidth="1"/>
    <col min="6406" max="6406" width="15.85546875" style="27" customWidth="1"/>
    <col min="6407" max="6408" width="11" style="27"/>
    <col min="6409" max="6409" width="18.42578125" style="27" customWidth="1"/>
    <col min="6410" max="6657" width="11" style="27"/>
    <col min="6658" max="6658" width="16.5703125" style="27" customWidth="1"/>
    <col min="6659" max="6659" width="17.140625" style="27" customWidth="1"/>
    <col min="6660" max="6660" width="13.140625" style="27" customWidth="1"/>
    <col min="6661" max="6661" width="15.140625" style="27" customWidth="1"/>
    <col min="6662" max="6662" width="15.85546875" style="27" customWidth="1"/>
    <col min="6663" max="6664" width="11" style="27"/>
    <col min="6665" max="6665" width="18.42578125" style="27" customWidth="1"/>
    <col min="6666" max="6913" width="11" style="27"/>
    <col min="6914" max="6914" width="16.5703125" style="27" customWidth="1"/>
    <col min="6915" max="6915" width="17.140625" style="27" customWidth="1"/>
    <col min="6916" max="6916" width="13.140625" style="27" customWidth="1"/>
    <col min="6917" max="6917" width="15.140625" style="27" customWidth="1"/>
    <col min="6918" max="6918" width="15.85546875" style="27" customWidth="1"/>
    <col min="6919" max="6920" width="11" style="27"/>
    <col min="6921" max="6921" width="18.42578125" style="27" customWidth="1"/>
    <col min="6922" max="7169" width="11" style="27"/>
    <col min="7170" max="7170" width="16.5703125" style="27" customWidth="1"/>
    <col min="7171" max="7171" width="17.140625" style="27" customWidth="1"/>
    <col min="7172" max="7172" width="13.140625" style="27" customWidth="1"/>
    <col min="7173" max="7173" width="15.140625" style="27" customWidth="1"/>
    <col min="7174" max="7174" width="15.85546875" style="27" customWidth="1"/>
    <col min="7175" max="7176" width="11" style="27"/>
    <col min="7177" max="7177" width="18.42578125" style="27" customWidth="1"/>
    <col min="7178" max="7425" width="11" style="27"/>
    <col min="7426" max="7426" width="16.5703125" style="27" customWidth="1"/>
    <col min="7427" max="7427" width="17.140625" style="27" customWidth="1"/>
    <col min="7428" max="7428" width="13.140625" style="27" customWidth="1"/>
    <col min="7429" max="7429" width="15.140625" style="27" customWidth="1"/>
    <col min="7430" max="7430" width="15.85546875" style="27" customWidth="1"/>
    <col min="7431" max="7432" width="11" style="27"/>
    <col min="7433" max="7433" width="18.42578125" style="27" customWidth="1"/>
    <col min="7434" max="7681" width="11" style="27"/>
    <col min="7682" max="7682" width="16.5703125" style="27" customWidth="1"/>
    <col min="7683" max="7683" width="17.140625" style="27" customWidth="1"/>
    <col min="7684" max="7684" width="13.140625" style="27" customWidth="1"/>
    <col min="7685" max="7685" width="15.140625" style="27" customWidth="1"/>
    <col min="7686" max="7686" width="15.85546875" style="27" customWidth="1"/>
    <col min="7687" max="7688" width="11" style="27"/>
    <col min="7689" max="7689" width="18.42578125" style="27" customWidth="1"/>
    <col min="7690" max="7937" width="11" style="27"/>
    <col min="7938" max="7938" width="16.5703125" style="27" customWidth="1"/>
    <col min="7939" max="7939" width="17.140625" style="27" customWidth="1"/>
    <col min="7940" max="7940" width="13.140625" style="27" customWidth="1"/>
    <col min="7941" max="7941" width="15.140625" style="27" customWidth="1"/>
    <col min="7942" max="7942" width="15.85546875" style="27" customWidth="1"/>
    <col min="7943" max="7944" width="11" style="27"/>
    <col min="7945" max="7945" width="18.42578125" style="27" customWidth="1"/>
    <col min="7946" max="8193" width="11" style="27"/>
    <col min="8194" max="8194" width="16.5703125" style="27" customWidth="1"/>
    <col min="8195" max="8195" width="17.140625" style="27" customWidth="1"/>
    <col min="8196" max="8196" width="13.140625" style="27" customWidth="1"/>
    <col min="8197" max="8197" width="15.140625" style="27" customWidth="1"/>
    <col min="8198" max="8198" width="15.85546875" style="27" customWidth="1"/>
    <col min="8199" max="8200" width="11" style="27"/>
    <col min="8201" max="8201" width="18.42578125" style="27" customWidth="1"/>
    <col min="8202" max="8449" width="11" style="27"/>
    <col min="8450" max="8450" width="16.5703125" style="27" customWidth="1"/>
    <col min="8451" max="8451" width="17.140625" style="27" customWidth="1"/>
    <col min="8452" max="8452" width="13.140625" style="27" customWidth="1"/>
    <col min="8453" max="8453" width="15.140625" style="27" customWidth="1"/>
    <col min="8454" max="8454" width="15.85546875" style="27" customWidth="1"/>
    <col min="8455" max="8456" width="11" style="27"/>
    <col min="8457" max="8457" width="18.42578125" style="27" customWidth="1"/>
    <col min="8458" max="8705" width="11" style="27"/>
    <col min="8706" max="8706" width="16.5703125" style="27" customWidth="1"/>
    <col min="8707" max="8707" width="17.140625" style="27" customWidth="1"/>
    <col min="8708" max="8708" width="13.140625" style="27" customWidth="1"/>
    <col min="8709" max="8709" width="15.140625" style="27" customWidth="1"/>
    <col min="8710" max="8710" width="15.85546875" style="27" customWidth="1"/>
    <col min="8711" max="8712" width="11" style="27"/>
    <col min="8713" max="8713" width="18.42578125" style="27" customWidth="1"/>
    <col min="8714" max="8961" width="11" style="27"/>
    <col min="8962" max="8962" width="16.5703125" style="27" customWidth="1"/>
    <col min="8963" max="8963" width="17.140625" style="27" customWidth="1"/>
    <col min="8964" max="8964" width="13.140625" style="27" customWidth="1"/>
    <col min="8965" max="8965" width="15.140625" style="27" customWidth="1"/>
    <col min="8966" max="8966" width="15.85546875" style="27" customWidth="1"/>
    <col min="8967" max="8968" width="11" style="27"/>
    <col min="8969" max="8969" width="18.42578125" style="27" customWidth="1"/>
    <col min="8970" max="9217" width="11" style="27"/>
    <col min="9218" max="9218" width="16.5703125" style="27" customWidth="1"/>
    <col min="9219" max="9219" width="17.140625" style="27" customWidth="1"/>
    <col min="9220" max="9220" width="13.140625" style="27" customWidth="1"/>
    <col min="9221" max="9221" width="15.140625" style="27" customWidth="1"/>
    <col min="9222" max="9222" width="15.85546875" style="27" customWidth="1"/>
    <col min="9223" max="9224" width="11" style="27"/>
    <col min="9225" max="9225" width="18.42578125" style="27" customWidth="1"/>
    <col min="9226" max="9473" width="11" style="27"/>
    <col min="9474" max="9474" width="16.5703125" style="27" customWidth="1"/>
    <col min="9475" max="9475" width="17.140625" style="27" customWidth="1"/>
    <col min="9476" max="9476" width="13.140625" style="27" customWidth="1"/>
    <col min="9477" max="9477" width="15.140625" style="27" customWidth="1"/>
    <col min="9478" max="9478" width="15.85546875" style="27" customWidth="1"/>
    <col min="9479" max="9480" width="11" style="27"/>
    <col min="9481" max="9481" width="18.42578125" style="27" customWidth="1"/>
    <col min="9482" max="9729" width="11" style="27"/>
    <col min="9730" max="9730" width="16.5703125" style="27" customWidth="1"/>
    <col min="9731" max="9731" width="17.140625" style="27" customWidth="1"/>
    <col min="9732" max="9732" width="13.140625" style="27" customWidth="1"/>
    <col min="9733" max="9733" width="15.140625" style="27" customWidth="1"/>
    <col min="9734" max="9734" width="15.85546875" style="27" customWidth="1"/>
    <col min="9735" max="9736" width="11" style="27"/>
    <col min="9737" max="9737" width="18.42578125" style="27" customWidth="1"/>
    <col min="9738" max="9985" width="11" style="27"/>
    <col min="9986" max="9986" width="16.5703125" style="27" customWidth="1"/>
    <col min="9987" max="9987" width="17.140625" style="27" customWidth="1"/>
    <col min="9988" max="9988" width="13.140625" style="27" customWidth="1"/>
    <col min="9989" max="9989" width="15.140625" style="27" customWidth="1"/>
    <col min="9990" max="9990" width="15.85546875" style="27" customWidth="1"/>
    <col min="9991" max="9992" width="11" style="27"/>
    <col min="9993" max="9993" width="18.42578125" style="27" customWidth="1"/>
    <col min="9994" max="10241" width="11" style="27"/>
    <col min="10242" max="10242" width="16.5703125" style="27" customWidth="1"/>
    <col min="10243" max="10243" width="17.140625" style="27" customWidth="1"/>
    <col min="10244" max="10244" width="13.140625" style="27" customWidth="1"/>
    <col min="10245" max="10245" width="15.140625" style="27" customWidth="1"/>
    <col min="10246" max="10246" width="15.85546875" style="27" customWidth="1"/>
    <col min="10247" max="10248" width="11" style="27"/>
    <col min="10249" max="10249" width="18.42578125" style="27" customWidth="1"/>
    <col min="10250" max="10497" width="11" style="27"/>
    <col min="10498" max="10498" width="16.5703125" style="27" customWidth="1"/>
    <col min="10499" max="10499" width="17.140625" style="27" customWidth="1"/>
    <col min="10500" max="10500" width="13.140625" style="27" customWidth="1"/>
    <col min="10501" max="10501" width="15.140625" style="27" customWidth="1"/>
    <col min="10502" max="10502" width="15.85546875" style="27" customWidth="1"/>
    <col min="10503" max="10504" width="11" style="27"/>
    <col min="10505" max="10505" width="18.42578125" style="27" customWidth="1"/>
    <col min="10506" max="10753" width="11" style="27"/>
    <col min="10754" max="10754" width="16.5703125" style="27" customWidth="1"/>
    <col min="10755" max="10755" width="17.140625" style="27" customWidth="1"/>
    <col min="10756" max="10756" width="13.140625" style="27" customWidth="1"/>
    <col min="10757" max="10757" width="15.140625" style="27" customWidth="1"/>
    <col min="10758" max="10758" width="15.85546875" style="27" customWidth="1"/>
    <col min="10759" max="10760" width="11" style="27"/>
    <col min="10761" max="10761" width="18.42578125" style="27" customWidth="1"/>
    <col min="10762" max="11009" width="11" style="27"/>
    <col min="11010" max="11010" width="16.5703125" style="27" customWidth="1"/>
    <col min="11011" max="11011" width="17.140625" style="27" customWidth="1"/>
    <col min="11012" max="11012" width="13.140625" style="27" customWidth="1"/>
    <col min="11013" max="11013" width="15.140625" style="27" customWidth="1"/>
    <col min="11014" max="11014" width="15.85546875" style="27" customWidth="1"/>
    <col min="11015" max="11016" width="11" style="27"/>
    <col min="11017" max="11017" width="18.42578125" style="27" customWidth="1"/>
    <col min="11018" max="11265" width="11" style="27"/>
    <col min="11266" max="11266" width="16.5703125" style="27" customWidth="1"/>
    <col min="11267" max="11267" width="17.140625" style="27" customWidth="1"/>
    <col min="11268" max="11268" width="13.140625" style="27" customWidth="1"/>
    <col min="11269" max="11269" width="15.140625" style="27" customWidth="1"/>
    <col min="11270" max="11270" width="15.85546875" style="27" customWidth="1"/>
    <col min="11271" max="11272" width="11" style="27"/>
    <col min="11273" max="11273" width="18.42578125" style="27" customWidth="1"/>
    <col min="11274" max="11521" width="11" style="27"/>
    <col min="11522" max="11522" width="16.5703125" style="27" customWidth="1"/>
    <col min="11523" max="11523" width="17.140625" style="27" customWidth="1"/>
    <col min="11524" max="11524" width="13.140625" style="27" customWidth="1"/>
    <col min="11525" max="11525" width="15.140625" style="27" customWidth="1"/>
    <col min="11526" max="11526" width="15.85546875" style="27" customWidth="1"/>
    <col min="11527" max="11528" width="11" style="27"/>
    <col min="11529" max="11529" width="18.42578125" style="27" customWidth="1"/>
    <col min="11530" max="11777" width="11" style="27"/>
    <col min="11778" max="11778" width="16.5703125" style="27" customWidth="1"/>
    <col min="11779" max="11779" width="17.140625" style="27" customWidth="1"/>
    <col min="11780" max="11780" width="13.140625" style="27" customWidth="1"/>
    <col min="11781" max="11781" width="15.140625" style="27" customWidth="1"/>
    <col min="11782" max="11782" width="15.85546875" style="27" customWidth="1"/>
    <col min="11783" max="11784" width="11" style="27"/>
    <col min="11785" max="11785" width="18.42578125" style="27" customWidth="1"/>
    <col min="11786" max="12033" width="11" style="27"/>
    <col min="12034" max="12034" width="16.5703125" style="27" customWidth="1"/>
    <col min="12035" max="12035" width="17.140625" style="27" customWidth="1"/>
    <col min="12036" max="12036" width="13.140625" style="27" customWidth="1"/>
    <col min="12037" max="12037" width="15.140625" style="27" customWidth="1"/>
    <col min="12038" max="12038" width="15.85546875" style="27" customWidth="1"/>
    <col min="12039" max="12040" width="11" style="27"/>
    <col min="12041" max="12041" width="18.42578125" style="27" customWidth="1"/>
    <col min="12042" max="12289" width="11" style="27"/>
    <col min="12290" max="12290" width="16.5703125" style="27" customWidth="1"/>
    <col min="12291" max="12291" width="17.140625" style="27" customWidth="1"/>
    <col min="12292" max="12292" width="13.140625" style="27" customWidth="1"/>
    <col min="12293" max="12293" width="15.140625" style="27" customWidth="1"/>
    <col min="12294" max="12294" width="15.85546875" style="27" customWidth="1"/>
    <col min="12295" max="12296" width="11" style="27"/>
    <col min="12297" max="12297" width="18.42578125" style="27" customWidth="1"/>
    <col min="12298" max="12545" width="11" style="27"/>
    <col min="12546" max="12546" width="16.5703125" style="27" customWidth="1"/>
    <col min="12547" max="12547" width="17.140625" style="27" customWidth="1"/>
    <col min="12548" max="12548" width="13.140625" style="27" customWidth="1"/>
    <col min="12549" max="12549" width="15.140625" style="27" customWidth="1"/>
    <col min="12550" max="12550" width="15.85546875" style="27" customWidth="1"/>
    <col min="12551" max="12552" width="11" style="27"/>
    <col min="12553" max="12553" width="18.42578125" style="27" customWidth="1"/>
    <col min="12554" max="12801" width="11" style="27"/>
    <col min="12802" max="12802" width="16.5703125" style="27" customWidth="1"/>
    <col min="12803" max="12803" width="17.140625" style="27" customWidth="1"/>
    <col min="12804" max="12804" width="13.140625" style="27" customWidth="1"/>
    <col min="12805" max="12805" width="15.140625" style="27" customWidth="1"/>
    <col min="12806" max="12806" width="15.85546875" style="27" customWidth="1"/>
    <col min="12807" max="12808" width="11" style="27"/>
    <col min="12809" max="12809" width="18.42578125" style="27" customWidth="1"/>
    <col min="12810" max="13057" width="11" style="27"/>
    <col min="13058" max="13058" width="16.5703125" style="27" customWidth="1"/>
    <col min="13059" max="13059" width="17.140625" style="27" customWidth="1"/>
    <col min="13060" max="13060" width="13.140625" style="27" customWidth="1"/>
    <col min="13061" max="13061" width="15.140625" style="27" customWidth="1"/>
    <col min="13062" max="13062" width="15.85546875" style="27" customWidth="1"/>
    <col min="13063" max="13064" width="11" style="27"/>
    <col min="13065" max="13065" width="18.42578125" style="27" customWidth="1"/>
    <col min="13066" max="13313" width="11" style="27"/>
    <col min="13314" max="13314" width="16.5703125" style="27" customWidth="1"/>
    <col min="13315" max="13315" width="17.140625" style="27" customWidth="1"/>
    <col min="13316" max="13316" width="13.140625" style="27" customWidth="1"/>
    <col min="13317" max="13317" width="15.140625" style="27" customWidth="1"/>
    <col min="13318" max="13318" width="15.85546875" style="27" customWidth="1"/>
    <col min="13319" max="13320" width="11" style="27"/>
    <col min="13321" max="13321" width="18.42578125" style="27" customWidth="1"/>
    <col min="13322" max="13569" width="11" style="27"/>
    <col min="13570" max="13570" width="16.5703125" style="27" customWidth="1"/>
    <col min="13571" max="13571" width="17.140625" style="27" customWidth="1"/>
    <col min="13572" max="13572" width="13.140625" style="27" customWidth="1"/>
    <col min="13573" max="13573" width="15.140625" style="27" customWidth="1"/>
    <col min="13574" max="13574" width="15.85546875" style="27" customWidth="1"/>
    <col min="13575" max="13576" width="11" style="27"/>
    <col min="13577" max="13577" width="18.42578125" style="27" customWidth="1"/>
    <col min="13578" max="13825" width="11" style="27"/>
    <col min="13826" max="13826" width="16.5703125" style="27" customWidth="1"/>
    <col min="13827" max="13827" width="17.140625" style="27" customWidth="1"/>
    <col min="13828" max="13828" width="13.140625" style="27" customWidth="1"/>
    <col min="13829" max="13829" width="15.140625" style="27" customWidth="1"/>
    <col min="13830" max="13830" width="15.85546875" style="27" customWidth="1"/>
    <col min="13831" max="13832" width="11" style="27"/>
    <col min="13833" max="13833" width="18.42578125" style="27" customWidth="1"/>
    <col min="13834" max="14081" width="11" style="27"/>
    <col min="14082" max="14082" width="16.5703125" style="27" customWidth="1"/>
    <col min="14083" max="14083" width="17.140625" style="27" customWidth="1"/>
    <col min="14084" max="14084" width="13.140625" style="27" customWidth="1"/>
    <col min="14085" max="14085" width="15.140625" style="27" customWidth="1"/>
    <col min="14086" max="14086" width="15.85546875" style="27" customWidth="1"/>
    <col min="14087" max="14088" width="11" style="27"/>
    <col min="14089" max="14089" width="18.42578125" style="27" customWidth="1"/>
    <col min="14090" max="14337" width="11" style="27"/>
    <col min="14338" max="14338" width="16.5703125" style="27" customWidth="1"/>
    <col min="14339" max="14339" width="17.140625" style="27" customWidth="1"/>
    <col min="14340" max="14340" width="13.140625" style="27" customWidth="1"/>
    <col min="14341" max="14341" width="15.140625" style="27" customWidth="1"/>
    <col min="14342" max="14342" width="15.85546875" style="27" customWidth="1"/>
    <col min="14343" max="14344" width="11" style="27"/>
    <col min="14345" max="14345" width="18.42578125" style="27" customWidth="1"/>
    <col min="14346" max="14593" width="11" style="27"/>
    <col min="14594" max="14594" width="16.5703125" style="27" customWidth="1"/>
    <col min="14595" max="14595" width="17.140625" style="27" customWidth="1"/>
    <col min="14596" max="14596" width="13.140625" style="27" customWidth="1"/>
    <col min="14597" max="14597" width="15.140625" style="27" customWidth="1"/>
    <col min="14598" max="14598" width="15.85546875" style="27" customWidth="1"/>
    <col min="14599" max="14600" width="11" style="27"/>
    <col min="14601" max="14601" width="18.42578125" style="27" customWidth="1"/>
    <col min="14602" max="14849" width="11" style="27"/>
    <col min="14850" max="14850" width="16.5703125" style="27" customWidth="1"/>
    <col min="14851" max="14851" width="17.140625" style="27" customWidth="1"/>
    <col min="14852" max="14852" width="13.140625" style="27" customWidth="1"/>
    <col min="14853" max="14853" width="15.140625" style="27" customWidth="1"/>
    <col min="14854" max="14854" width="15.85546875" style="27" customWidth="1"/>
    <col min="14855" max="14856" width="11" style="27"/>
    <col min="14857" max="14857" width="18.42578125" style="27" customWidth="1"/>
    <col min="14858" max="15105" width="11" style="27"/>
    <col min="15106" max="15106" width="16.5703125" style="27" customWidth="1"/>
    <col min="15107" max="15107" width="17.140625" style="27" customWidth="1"/>
    <col min="15108" max="15108" width="13.140625" style="27" customWidth="1"/>
    <col min="15109" max="15109" width="15.140625" style="27" customWidth="1"/>
    <col min="15110" max="15110" width="15.85546875" style="27" customWidth="1"/>
    <col min="15111" max="15112" width="11" style="27"/>
    <col min="15113" max="15113" width="18.42578125" style="27" customWidth="1"/>
    <col min="15114" max="15361" width="11" style="27"/>
    <col min="15362" max="15362" width="16.5703125" style="27" customWidth="1"/>
    <col min="15363" max="15363" width="17.140625" style="27" customWidth="1"/>
    <col min="15364" max="15364" width="13.140625" style="27" customWidth="1"/>
    <col min="15365" max="15365" width="15.140625" style="27" customWidth="1"/>
    <col min="15366" max="15366" width="15.85546875" style="27" customWidth="1"/>
    <col min="15367" max="15368" width="11" style="27"/>
    <col min="15369" max="15369" width="18.42578125" style="27" customWidth="1"/>
    <col min="15370" max="15617" width="11" style="27"/>
    <col min="15618" max="15618" width="16.5703125" style="27" customWidth="1"/>
    <col min="15619" max="15619" width="17.140625" style="27" customWidth="1"/>
    <col min="15620" max="15620" width="13.140625" style="27" customWidth="1"/>
    <col min="15621" max="15621" width="15.140625" style="27" customWidth="1"/>
    <col min="15622" max="15622" width="15.85546875" style="27" customWidth="1"/>
    <col min="15623" max="15624" width="11" style="27"/>
    <col min="15625" max="15625" width="18.42578125" style="27" customWidth="1"/>
    <col min="15626" max="15873" width="11" style="27"/>
    <col min="15874" max="15874" width="16.5703125" style="27" customWidth="1"/>
    <col min="15875" max="15875" width="17.140625" style="27" customWidth="1"/>
    <col min="15876" max="15876" width="13.140625" style="27" customWidth="1"/>
    <col min="15877" max="15877" width="15.140625" style="27" customWidth="1"/>
    <col min="15878" max="15878" width="15.85546875" style="27" customWidth="1"/>
    <col min="15879" max="15880" width="11" style="27"/>
    <col min="15881" max="15881" width="18.42578125" style="27" customWidth="1"/>
    <col min="15882" max="16129" width="11" style="27"/>
    <col min="16130" max="16130" width="16.5703125" style="27" customWidth="1"/>
    <col min="16131" max="16131" width="17.140625" style="27" customWidth="1"/>
    <col min="16132" max="16132" width="13.140625" style="27" customWidth="1"/>
    <col min="16133" max="16133" width="15.140625" style="27" customWidth="1"/>
    <col min="16134" max="16134" width="15.85546875" style="27" customWidth="1"/>
    <col min="16135" max="16136" width="11" style="27"/>
    <col min="16137" max="16137" width="18.42578125" style="27" customWidth="1"/>
    <col min="16138" max="16384" width="11" style="27"/>
  </cols>
  <sheetData>
    <row r="1" spans="1:9" s="57" customFormat="1" ht="17.25" thickBot="1" x14ac:dyDescent="0.3">
      <c r="A1" s="146" t="s">
        <v>291</v>
      </c>
      <c r="B1" s="146"/>
      <c r="C1" s="146"/>
      <c r="D1" s="146"/>
      <c r="E1" s="146"/>
      <c r="F1" s="146"/>
      <c r="G1" s="146"/>
      <c r="H1" s="146"/>
      <c r="I1" s="146"/>
    </row>
    <row r="2" spans="1:9" s="57" customFormat="1" x14ac:dyDescent="0.2">
      <c r="A2" s="147" t="s">
        <v>134</v>
      </c>
      <c r="B2" s="148"/>
      <c r="C2" s="148"/>
      <c r="D2" s="148"/>
      <c r="E2" s="148"/>
      <c r="F2" s="148"/>
      <c r="G2" s="148"/>
      <c r="H2" s="148"/>
      <c r="I2" s="149"/>
    </row>
    <row r="3" spans="1:9" s="57" customFormat="1" x14ac:dyDescent="0.2">
      <c r="A3" s="150"/>
      <c r="B3" s="151"/>
      <c r="C3" s="151"/>
      <c r="D3" s="151"/>
      <c r="E3" s="151"/>
      <c r="F3" s="151"/>
      <c r="G3" s="151"/>
      <c r="H3" s="151"/>
      <c r="I3" s="152"/>
    </row>
    <row r="4" spans="1:9" s="57" customFormat="1" x14ac:dyDescent="0.2">
      <c r="A4" s="150"/>
      <c r="B4" s="151"/>
      <c r="C4" s="151"/>
      <c r="D4" s="151"/>
      <c r="E4" s="151"/>
      <c r="F4" s="151"/>
      <c r="G4" s="151"/>
      <c r="H4" s="151"/>
      <c r="I4" s="152"/>
    </row>
    <row r="5" spans="1:9" s="57" customFormat="1" ht="39" x14ac:dyDescent="0.2">
      <c r="A5" s="66" t="s">
        <v>0</v>
      </c>
      <c r="B5" s="67" t="s">
        <v>135</v>
      </c>
      <c r="C5" s="67" t="s">
        <v>136</v>
      </c>
      <c r="D5" s="67" t="s">
        <v>137</v>
      </c>
      <c r="E5" s="67" t="s">
        <v>276</v>
      </c>
      <c r="F5" s="67" t="s">
        <v>138</v>
      </c>
      <c r="G5" s="67" t="s">
        <v>139</v>
      </c>
      <c r="H5" s="67" t="s">
        <v>140</v>
      </c>
      <c r="I5" s="68" t="s">
        <v>141</v>
      </c>
    </row>
    <row r="6" spans="1:9" s="57" customFormat="1" x14ac:dyDescent="0.2">
      <c r="A6" s="69">
        <v>1</v>
      </c>
      <c r="B6" s="1"/>
      <c r="C6" s="2" t="s">
        <v>142</v>
      </c>
      <c r="D6" s="2" t="s">
        <v>142</v>
      </c>
      <c r="E6" s="3" t="s">
        <v>142</v>
      </c>
      <c r="F6" s="3" t="s">
        <v>142</v>
      </c>
      <c r="G6" s="4">
        <v>0</v>
      </c>
      <c r="H6" s="58">
        <v>0</v>
      </c>
      <c r="I6" s="5"/>
    </row>
    <row r="7" spans="1:9" s="57" customFormat="1" x14ac:dyDescent="0.2">
      <c r="A7" s="69">
        <v>2</v>
      </c>
      <c r="B7" s="1"/>
      <c r="C7" s="2"/>
      <c r="D7" s="2"/>
      <c r="E7" s="3"/>
      <c r="F7" s="3"/>
      <c r="G7" s="4">
        <v>0</v>
      </c>
      <c r="H7" s="58">
        <v>0</v>
      </c>
      <c r="I7" s="5"/>
    </row>
    <row r="8" spans="1:9" s="57" customFormat="1" x14ac:dyDescent="0.2">
      <c r="A8" s="69">
        <v>3</v>
      </c>
      <c r="B8" s="1"/>
      <c r="C8" s="2"/>
      <c r="D8" s="2"/>
      <c r="E8" s="3"/>
      <c r="F8" s="3"/>
      <c r="G8" s="4">
        <v>0</v>
      </c>
      <c r="H8" s="58">
        <v>0</v>
      </c>
      <c r="I8" s="5"/>
    </row>
    <row r="9" spans="1:9" s="57" customFormat="1" x14ac:dyDescent="0.2">
      <c r="A9" s="69">
        <v>4</v>
      </c>
      <c r="B9" s="1"/>
      <c r="C9" s="2"/>
      <c r="D9" s="2"/>
      <c r="E9" s="3"/>
      <c r="F9" s="3"/>
      <c r="G9" s="4">
        <v>0</v>
      </c>
      <c r="H9" s="58">
        <v>0</v>
      </c>
      <c r="I9" s="5"/>
    </row>
    <row r="10" spans="1:9" s="57" customFormat="1" x14ac:dyDescent="0.2">
      <c r="A10" s="69">
        <v>5</v>
      </c>
      <c r="B10" s="1"/>
      <c r="C10" s="2"/>
      <c r="D10" s="2"/>
      <c r="E10" s="3"/>
      <c r="F10" s="3"/>
      <c r="G10" s="4">
        <v>0</v>
      </c>
      <c r="H10" s="58">
        <v>0</v>
      </c>
      <c r="I10" s="5"/>
    </row>
    <row r="11" spans="1:9" s="57" customFormat="1" x14ac:dyDescent="0.2">
      <c r="A11" s="69">
        <v>6</v>
      </c>
      <c r="B11" s="1"/>
      <c r="C11" s="2"/>
      <c r="D11" s="2"/>
      <c r="E11" s="3"/>
      <c r="F11" s="3"/>
      <c r="G11" s="4">
        <v>0</v>
      </c>
      <c r="H11" s="58">
        <v>0</v>
      </c>
      <c r="I11" s="5"/>
    </row>
    <row r="12" spans="1:9" s="57" customFormat="1" x14ac:dyDescent="0.2">
      <c r="A12" s="69">
        <v>7</v>
      </c>
      <c r="B12" s="1"/>
      <c r="C12" s="2"/>
      <c r="D12" s="2"/>
      <c r="E12" s="3"/>
      <c r="F12" s="3"/>
      <c r="G12" s="4">
        <v>0</v>
      </c>
      <c r="H12" s="58">
        <v>0</v>
      </c>
      <c r="I12" s="5"/>
    </row>
    <row r="13" spans="1:9" s="57" customFormat="1" x14ac:dyDescent="0.2">
      <c r="A13" s="69">
        <v>8</v>
      </c>
      <c r="B13" s="1"/>
      <c r="C13" s="2"/>
      <c r="D13" s="2"/>
      <c r="E13" s="3"/>
      <c r="F13" s="3"/>
      <c r="G13" s="4">
        <v>0</v>
      </c>
      <c r="H13" s="58">
        <v>0</v>
      </c>
      <c r="I13" s="5"/>
    </row>
    <row r="14" spans="1:9" s="57" customFormat="1" x14ac:dyDescent="0.2">
      <c r="A14" s="69">
        <v>9</v>
      </c>
      <c r="B14" s="1"/>
      <c r="C14" s="2"/>
      <c r="D14" s="2"/>
      <c r="E14" s="3"/>
      <c r="F14" s="3"/>
      <c r="G14" s="4">
        <v>0</v>
      </c>
      <c r="H14" s="58">
        <v>0</v>
      </c>
      <c r="I14" s="5"/>
    </row>
    <row r="15" spans="1:9" s="57" customFormat="1" x14ac:dyDescent="0.2">
      <c r="A15" s="69">
        <v>10</v>
      </c>
      <c r="B15" s="1"/>
      <c r="C15" s="2"/>
      <c r="D15" s="2"/>
      <c r="E15" s="3"/>
      <c r="F15" s="3"/>
      <c r="G15" s="4">
        <v>0</v>
      </c>
      <c r="H15" s="58">
        <v>0</v>
      </c>
      <c r="I15" s="5"/>
    </row>
    <row r="16" spans="1:9" s="57" customFormat="1" x14ac:dyDescent="0.2">
      <c r="A16" s="69">
        <v>11</v>
      </c>
      <c r="B16" s="1"/>
      <c r="C16" s="2"/>
      <c r="D16" s="2"/>
      <c r="E16" s="3"/>
      <c r="F16" s="3"/>
      <c r="G16" s="4">
        <v>0</v>
      </c>
      <c r="H16" s="58">
        <v>0</v>
      </c>
      <c r="I16" s="5"/>
    </row>
    <row r="17" spans="1:9" s="57" customFormat="1" x14ac:dyDescent="0.2">
      <c r="A17" s="69">
        <v>12</v>
      </c>
      <c r="B17" s="1"/>
      <c r="C17" s="2"/>
      <c r="D17" s="2"/>
      <c r="E17" s="3"/>
      <c r="F17" s="3"/>
      <c r="G17" s="4">
        <v>0</v>
      </c>
      <c r="H17" s="58">
        <v>0</v>
      </c>
      <c r="I17" s="5"/>
    </row>
    <row r="18" spans="1:9" s="57" customFormat="1" x14ac:dyDescent="0.2">
      <c r="A18" s="69">
        <v>13</v>
      </c>
      <c r="B18" s="1"/>
      <c r="C18" s="2"/>
      <c r="D18" s="2"/>
      <c r="E18" s="3"/>
      <c r="F18" s="3"/>
      <c r="G18" s="4">
        <v>0</v>
      </c>
      <c r="H18" s="58">
        <v>0</v>
      </c>
      <c r="I18" s="5"/>
    </row>
    <row r="19" spans="1:9" s="57" customFormat="1" x14ac:dyDescent="0.2">
      <c r="A19" s="69">
        <v>14</v>
      </c>
      <c r="B19" s="1"/>
      <c r="C19" s="2"/>
      <c r="D19" s="2"/>
      <c r="E19" s="3"/>
      <c r="F19" s="3"/>
      <c r="G19" s="4">
        <v>0</v>
      </c>
      <c r="H19" s="58">
        <v>0</v>
      </c>
      <c r="I19" s="5"/>
    </row>
    <row r="20" spans="1:9" s="57" customFormat="1" x14ac:dyDescent="0.2">
      <c r="A20" s="69">
        <v>15</v>
      </c>
      <c r="B20" s="1"/>
      <c r="C20" s="2"/>
      <c r="D20" s="2"/>
      <c r="E20" s="3"/>
      <c r="F20" s="3"/>
      <c r="G20" s="4">
        <v>0</v>
      </c>
      <c r="H20" s="58">
        <v>0</v>
      </c>
      <c r="I20" s="5"/>
    </row>
    <row r="21" spans="1:9" s="57" customFormat="1" x14ac:dyDescent="0.2">
      <c r="A21" s="69">
        <v>16</v>
      </c>
      <c r="B21" s="1"/>
      <c r="C21" s="2"/>
      <c r="D21" s="2"/>
      <c r="E21" s="3"/>
      <c r="F21" s="3"/>
      <c r="G21" s="4">
        <v>0</v>
      </c>
      <c r="H21" s="58">
        <v>0</v>
      </c>
      <c r="I21" s="5"/>
    </row>
    <row r="22" spans="1:9" s="57" customFormat="1" x14ac:dyDescent="0.2">
      <c r="A22" s="69">
        <v>17</v>
      </c>
      <c r="B22" s="1"/>
      <c r="C22" s="2"/>
      <c r="D22" s="2"/>
      <c r="E22" s="3"/>
      <c r="F22" s="3"/>
      <c r="G22" s="4">
        <v>0</v>
      </c>
      <c r="H22" s="58">
        <v>0</v>
      </c>
      <c r="I22" s="5"/>
    </row>
    <row r="23" spans="1:9" s="57" customFormat="1" x14ac:dyDescent="0.2">
      <c r="A23" s="69">
        <v>18</v>
      </c>
      <c r="B23" s="1"/>
      <c r="C23" s="2"/>
      <c r="D23" s="2"/>
      <c r="E23" s="3"/>
      <c r="F23" s="3"/>
      <c r="G23" s="4">
        <v>0</v>
      </c>
      <c r="H23" s="58">
        <v>0</v>
      </c>
      <c r="I23" s="5"/>
    </row>
    <row r="24" spans="1:9" s="57" customFormat="1" x14ac:dyDescent="0.2">
      <c r="A24" s="69">
        <v>19</v>
      </c>
      <c r="B24" s="1"/>
      <c r="C24" s="2"/>
      <c r="D24" s="2"/>
      <c r="E24" s="3"/>
      <c r="F24" s="3"/>
      <c r="G24" s="4">
        <v>0</v>
      </c>
      <c r="H24" s="58">
        <v>0</v>
      </c>
      <c r="I24" s="5"/>
    </row>
    <row r="25" spans="1:9" s="57" customFormat="1" x14ac:dyDescent="0.2">
      <c r="A25" s="69">
        <v>20</v>
      </c>
      <c r="B25" s="1"/>
      <c r="C25" s="2"/>
      <c r="D25" s="2"/>
      <c r="E25" s="3"/>
      <c r="F25" s="3"/>
      <c r="G25" s="4">
        <v>0</v>
      </c>
      <c r="H25" s="58">
        <v>0</v>
      </c>
      <c r="I25" s="5"/>
    </row>
    <row r="26" spans="1:9" s="57" customFormat="1" x14ac:dyDescent="0.2">
      <c r="A26" s="69">
        <v>21</v>
      </c>
      <c r="B26" s="1"/>
      <c r="C26" s="2"/>
      <c r="D26" s="2"/>
      <c r="E26" s="3"/>
      <c r="F26" s="3"/>
      <c r="G26" s="4">
        <v>0</v>
      </c>
      <c r="H26" s="58">
        <v>0</v>
      </c>
      <c r="I26" s="5"/>
    </row>
    <row r="27" spans="1:9" s="57" customFormat="1" ht="13.5" thickBot="1" x14ac:dyDescent="0.25">
      <c r="A27" s="70">
        <v>22</v>
      </c>
      <c r="B27" s="6"/>
      <c r="C27" s="7"/>
      <c r="D27" s="7"/>
      <c r="E27" s="8"/>
      <c r="F27" s="8"/>
      <c r="G27" s="9">
        <v>0</v>
      </c>
      <c r="H27" s="59">
        <v>0</v>
      </c>
      <c r="I27" s="10"/>
    </row>
    <row r="28" spans="1:9" s="57" customFormat="1" ht="14.25" thickTop="1" thickBot="1" x14ac:dyDescent="0.25">
      <c r="A28" s="153" t="s">
        <v>143</v>
      </c>
      <c r="B28" s="154"/>
      <c r="C28" s="154"/>
      <c r="D28" s="60"/>
      <c r="E28" s="60"/>
      <c r="F28" s="60"/>
      <c r="G28" s="61">
        <v>0</v>
      </c>
      <c r="H28" s="62">
        <v>0</v>
      </c>
      <c r="I28" s="63"/>
    </row>
    <row r="29" spans="1:9" s="57" customFormat="1" x14ac:dyDescent="0.2"/>
    <row r="30" spans="1:9" s="57" customFormat="1" ht="25.5" x14ac:dyDescent="0.2">
      <c r="A30" s="64"/>
      <c r="B30" s="65" t="s">
        <v>130</v>
      </c>
      <c r="C30" s="145"/>
      <c r="D30" s="145"/>
      <c r="E30" s="145"/>
      <c r="F30" s="145"/>
      <c r="G30" s="145"/>
      <c r="H30" s="145"/>
      <c r="I30" s="145"/>
    </row>
    <row r="31" spans="1:9" s="57" customFormat="1" x14ac:dyDescent="0.2">
      <c r="A31" s="64"/>
      <c r="B31" s="65" t="s">
        <v>131</v>
      </c>
      <c r="C31" s="145"/>
      <c r="D31" s="145"/>
      <c r="E31" s="145"/>
      <c r="F31" s="145"/>
      <c r="G31" s="145"/>
      <c r="H31" s="145"/>
      <c r="I31" s="145"/>
    </row>
    <row r="32" spans="1:9" s="57" customFormat="1" x14ac:dyDescent="0.2">
      <c r="A32" s="64"/>
      <c r="B32" s="65" t="s">
        <v>132</v>
      </c>
      <c r="C32" s="145"/>
      <c r="D32" s="145"/>
      <c r="E32" s="145"/>
      <c r="F32" s="145"/>
      <c r="G32" s="145"/>
      <c r="H32" s="145"/>
      <c r="I32" s="145"/>
    </row>
    <row r="33" spans="2:9" s="57" customFormat="1" ht="25.5" x14ac:dyDescent="0.2">
      <c r="B33" s="65" t="s">
        <v>133</v>
      </c>
      <c r="C33" s="145"/>
      <c r="D33" s="145"/>
      <c r="E33" s="145"/>
      <c r="F33" s="145"/>
      <c r="G33" s="145"/>
      <c r="H33" s="145"/>
      <c r="I33" s="145"/>
    </row>
  </sheetData>
  <sheetProtection algorithmName="SHA-512" hashValue="maZ4FQtOO+lNRH20u+JQh/ypDiSt/3bmWLPlIN9slXfwdcf2Le6sCgrJ1kO0Q/rlQwiSO8uBEcIvNQMFZbjKrQ==" saltValue="za2VUe54CiuJ5j7B+0er2Q==" spinCount="100000" sheet="1" objects="1" scenarios="1" selectLockedCells="1"/>
  <mergeCells count="7">
    <mergeCell ref="C32:I32"/>
    <mergeCell ref="C33:I33"/>
    <mergeCell ref="A1:I1"/>
    <mergeCell ref="A2:I4"/>
    <mergeCell ref="A28:C28"/>
    <mergeCell ref="C30:I30"/>
    <mergeCell ref="C31:I31"/>
  </mergeCells>
  <pageMargins left="0.7" right="0.7" top="0.75" bottom="0.75" header="0.3" footer="0.3"/>
  <pageSetup scale="70"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tabSelected="1" view="pageBreakPreview" zoomScaleNormal="90" zoomScaleSheetLayoutView="100" workbookViewId="0">
      <selection activeCell="J6" sqref="J6"/>
    </sheetView>
  </sheetViews>
  <sheetFormatPr baseColWidth="10" defaultColWidth="11.42578125" defaultRowHeight="12.75" x14ac:dyDescent="0.2"/>
  <cols>
    <col min="1" max="1" width="41.42578125" style="27" customWidth="1"/>
    <col min="2" max="2" width="13.5703125" style="27" customWidth="1"/>
    <col min="3" max="4" width="11.42578125" style="27"/>
    <col min="5" max="6" width="15.42578125" style="27" customWidth="1"/>
    <col min="7" max="7" width="15.85546875" style="27" customWidth="1"/>
    <col min="8" max="8" width="14.28515625" style="27" bestFit="1" customWidth="1"/>
    <col min="9" max="16384" width="11.42578125" style="27"/>
  </cols>
  <sheetData>
    <row r="1" spans="1:9" x14ac:dyDescent="0.2">
      <c r="A1" s="161" t="s">
        <v>292</v>
      </c>
      <c r="B1" s="161"/>
      <c r="C1" s="161"/>
      <c r="D1" s="161"/>
      <c r="E1" s="161"/>
      <c r="F1" s="161"/>
      <c r="G1" s="161"/>
    </row>
    <row r="2" spans="1:9" ht="36" x14ac:dyDescent="0.2">
      <c r="A2" s="35" t="s">
        <v>277</v>
      </c>
      <c r="B2" s="36" t="s">
        <v>126</v>
      </c>
      <c r="C2" s="35" t="s">
        <v>278</v>
      </c>
      <c r="D2" s="35" t="s">
        <v>279</v>
      </c>
      <c r="E2" s="35" t="s">
        <v>493</v>
      </c>
      <c r="F2" s="35" t="s">
        <v>494</v>
      </c>
      <c r="G2" s="35" t="s">
        <v>495</v>
      </c>
    </row>
    <row r="3" spans="1:9" x14ac:dyDescent="0.2">
      <c r="A3" s="162" t="s">
        <v>280</v>
      </c>
      <c r="B3" s="162"/>
      <c r="C3" s="162"/>
      <c r="D3" s="162"/>
      <c r="E3" s="162"/>
      <c r="F3" s="162"/>
      <c r="G3" s="162"/>
    </row>
    <row r="4" spans="1:9" ht="83.1" customHeight="1" x14ac:dyDescent="0.2">
      <c r="A4" s="11" t="s">
        <v>503</v>
      </c>
      <c r="B4" s="31" t="s">
        <v>127</v>
      </c>
      <c r="C4" s="32" t="s">
        <v>125</v>
      </c>
      <c r="D4" s="163">
        <v>8</v>
      </c>
      <c r="E4" s="166">
        <v>0</v>
      </c>
      <c r="F4" s="166">
        <f>E4*19%</f>
        <v>0</v>
      </c>
      <c r="G4" s="166">
        <f>(E4+F4)*D4</f>
        <v>0</v>
      </c>
    </row>
    <row r="5" spans="1:9" ht="42.75" customHeight="1" x14ac:dyDescent="0.2">
      <c r="A5" s="11" t="s">
        <v>124</v>
      </c>
      <c r="B5" s="31" t="s">
        <v>127</v>
      </c>
      <c r="C5" s="32" t="s">
        <v>125</v>
      </c>
      <c r="D5" s="164"/>
      <c r="E5" s="167"/>
      <c r="F5" s="167"/>
      <c r="G5" s="167"/>
    </row>
    <row r="6" spans="1:9" ht="65.45" customHeight="1" x14ac:dyDescent="0.2">
      <c r="A6" s="11" t="s">
        <v>284</v>
      </c>
      <c r="B6" s="31" t="s">
        <v>127</v>
      </c>
      <c r="C6" s="32" t="s">
        <v>125</v>
      </c>
      <c r="D6" s="164"/>
      <c r="E6" s="167"/>
      <c r="F6" s="167"/>
      <c r="G6" s="167"/>
      <c r="H6" s="28"/>
      <c r="I6" s="27" t="s">
        <v>142</v>
      </c>
    </row>
    <row r="7" spans="1:9" ht="51" customHeight="1" x14ac:dyDescent="0.2">
      <c r="A7" s="11" t="s">
        <v>286</v>
      </c>
      <c r="B7" s="31" t="s">
        <v>127</v>
      </c>
      <c r="C7" s="32" t="s">
        <v>125</v>
      </c>
      <c r="D7" s="164"/>
      <c r="E7" s="167"/>
      <c r="F7" s="167"/>
      <c r="G7" s="167"/>
    </row>
    <row r="8" spans="1:9" ht="65.45" customHeight="1" x14ac:dyDescent="0.2">
      <c r="A8" s="11" t="s">
        <v>122</v>
      </c>
      <c r="B8" s="31" t="s">
        <v>127</v>
      </c>
      <c r="C8" s="32" t="s">
        <v>125</v>
      </c>
      <c r="D8" s="165"/>
      <c r="E8" s="168"/>
      <c r="F8" s="168"/>
      <c r="G8" s="168"/>
      <c r="H8" s="71"/>
    </row>
    <row r="9" spans="1:9" ht="37.5" customHeight="1" x14ac:dyDescent="0.2">
      <c r="A9" s="11" t="s">
        <v>491</v>
      </c>
      <c r="B9" s="31" t="s">
        <v>125</v>
      </c>
      <c r="C9" s="32" t="s">
        <v>125</v>
      </c>
      <c r="D9" s="32" t="s">
        <v>125</v>
      </c>
      <c r="E9" s="37">
        <v>16806723</v>
      </c>
      <c r="F9" s="37">
        <f>E9*19%</f>
        <v>3193277.37</v>
      </c>
      <c r="G9" s="37">
        <f>E9+F9</f>
        <v>20000000.370000001</v>
      </c>
      <c r="H9" s="71"/>
    </row>
    <row r="10" spans="1:9" x14ac:dyDescent="0.2">
      <c r="A10" s="155" t="s">
        <v>496</v>
      </c>
      <c r="B10" s="156"/>
      <c r="C10" s="156"/>
      <c r="D10" s="156"/>
      <c r="E10" s="156"/>
      <c r="F10" s="157"/>
      <c r="G10" s="29">
        <f>G12-G11</f>
        <v>16806723</v>
      </c>
    </row>
    <row r="11" spans="1:9" x14ac:dyDescent="0.2">
      <c r="A11" s="158" t="s">
        <v>492</v>
      </c>
      <c r="B11" s="159"/>
      <c r="C11" s="159"/>
      <c r="D11" s="159"/>
      <c r="E11" s="159"/>
      <c r="F11" s="160"/>
      <c r="G11" s="30">
        <f>(F4*D4)+F9</f>
        <v>3193277.37</v>
      </c>
    </row>
    <row r="12" spans="1:9" x14ac:dyDescent="0.2">
      <c r="A12" s="155" t="s">
        <v>497</v>
      </c>
      <c r="B12" s="156"/>
      <c r="C12" s="156"/>
      <c r="D12" s="156"/>
      <c r="E12" s="156"/>
      <c r="F12" s="157"/>
      <c r="G12" s="29">
        <f>SUM(G4:G9)</f>
        <v>20000000.370000001</v>
      </c>
    </row>
  </sheetData>
  <sheetProtection algorithmName="SHA-512" hashValue="J3Q7vfiNUObKLbX4OuuCfinz2+w8xBJNhpW1yXLAqp4SLPADT8y9nVbVB79KgESufpGgwziZYrf7LmuO0oukEA==" saltValue="PabK6+NzJvmImVh1ulRkcw==" spinCount="100000" sheet="1" objects="1" scenarios="1" selectLockedCells="1"/>
  <mergeCells count="9">
    <mergeCell ref="A10:F10"/>
    <mergeCell ref="A11:F11"/>
    <mergeCell ref="A12:F12"/>
    <mergeCell ref="A1:G1"/>
    <mergeCell ref="A3:G3"/>
    <mergeCell ref="D4:D8"/>
    <mergeCell ref="E4:E8"/>
    <mergeCell ref="G4:G8"/>
    <mergeCell ref="F4:F8"/>
  </mergeCells>
  <pageMargins left="0.7" right="0.7" top="0.75" bottom="0.75" header="0.3" footer="0.3"/>
  <pageSetup scale="74"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view="pageBreakPreview" zoomScaleNormal="100" zoomScaleSheetLayoutView="100" workbookViewId="0">
      <selection activeCell="C3" sqref="C3"/>
    </sheetView>
  </sheetViews>
  <sheetFormatPr baseColWidth="10" defaultColWidth="11.42578125" defaultRowHeight="12.75" x14ac:dyDescent="0.2"/>
  <cols>
    <col min="1" max="1" width="45.5703125" style="27" customWidth="1"/>
    <col min="2" max="2" width="23" style="27" customWidth="1"/>
    <col min="3" max="3" width="52" style="27" customWidth="1"/>
    <col min="4" max="16384" width="11.42578125" style="27"/>
  </cols>
  <sheetData>
    <row r="1" spans="1:3" ht="13.5" thickBot="1" x14ac:dyDescent="0.25">
      <c r="A1" s="169" t="s">
        <v>293</v>
      </c>
      <c r="B1" s="169"/>
      <c r="C1" s="169"/>
    </row>
    <row r="2" spans="1:3" ht="25.5" x14ac:dyDescent="0.2">
      <c r="A2" s="78" t="s">
        <v>128</v>
      </c>
      <c r="B2" s="79" t="s">
        <v>129</v>
      </c>
      <c r="C2" s="80" t="s">
        <v>289</v>
      </c>
    </row>
    <row r="3" spans="1:3" ht="63.75" x14ac:dyDescent="0.2">
      <c r="A3" s="81" t="s">
        <v>498</v>
      </c>
      <c r="B3" s="82">
        <v>20</v>
      </c>
      <c r="C3" s="72"/>
    </row>
    <row r="5" spans="1:3" x14ac:dyDescent="0.2">
      <c r="A5" s="73"/>
    </row>
    <row r="6" spans="1:3" x14ac:dyDescent="0.2">
      <c r="A6" s="73"/>
    </row>
    <row r="7" spans="1:3" x14ac:dyDescent="0.2">
      <c r="A7" s="74" t="s">
        <v>130</v>
      </c>
      <c r="B7" s="75"/>
      <c r="C7" s="19"/>
    </row>
    <row r="8" spans="1:3" x14ac:dyDescent="0.2">
      <c r="A8" s="76" t="s">
        <v>131</v>
      </c>
      <c r="B8" s="20"/>
      <c r="C8" s="21"/>
    </row>
    <row r="9" spans="1:3" x14ac:dyDescent="0.2">
      <c r="A9" s="76" t="s">
        <v>132</v>
      </c>
      <c r="B9" s="20"/>
      <c r="C9" s="21"/>
    </row>
    <row r="10" spans="1:3" x14ac:dyDescent="0.2">
      <c r="A10" s="77" t="s">
        <v>133</v>
      </c>
      <c r="B10" s="22"/>
      <c r="C10" s="23"/>
    </row>
  </sheetData>
  <sheetProtection algorithmName="SHA-512" hashValue="n3VaVpwwxP8WeGnb1L6EEgU/LpVxr3FVdOBPS5cC7HWxiChIPd3864Agxw9OQu1tN2cCrebGWkr0Qg1+s7HgXQ==" saltValue="XN+E8aCKDSVZGMGOpi33dg==" spinCount="100000" sheet="1" objects="1" scenarios="1" selectLockedCells="1"/>
  <mergeCells count="1">
    <mergeCell ref="A1:C1"/>
  </mergeCells>
  <pageMargins left="0.7" right="0.7" top="0.75" bottom="0.75" header="0.3" footer="0.3"/>
  <pageSetup scale="75"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Evaluacion Técnica</vt:lpstr>
      <vt:lpstr>Experiencia</vt:lpstr>
      <vt:lpstr>Costos</vt:lpstr>
      <vt:lpstr>TalentoH  Certificaciones</vt:lpstr>
      <vt:lpstr>Costos!Área_de_impresión</vt:lpstr>
      <vt:lpstr>'Evaluacion Técnica'!Títulos_a_imprimir</vt:lpstr>
    </vt:vector>
  </TitlesOfParts>
  <Company>Carestream Health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la1399</dc:creator>
  <cp:lastModifiedBy>Jennifer Dahana Gutierrez Luna</cp:lastModifiedBy>
  <cp:lastPrinted>2018-04-18T17:01:47Z</cp:lastPrinted>
  <dcterms:created xsi:type="dcterms:W3CDTF">2015-03-24T14:23:44Z</dcterms:created>
  <dcterms:modified xsi:type="dcterms:W3CDTF">2019-01-25T17:12:28Z</dcterms:modified>
</cp:coreProperties>
</file>