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PRAS 2019\INVITACIONES 2\INVITACION A COTIZAR\376 MANTENIMIENTO PARA REFRIGERADORES, CONGELADORES , CUARTOS FRIOS Y SISTEMA CHILLER VARIAS MARCAS\TERMINOS\"/>
    </mc:Choice>
  </mc:AlternateContent>
  <bookViews>
    <workbookView xWindow="0" yWindow="0" windowWidth="28800" windowHeight="12435"/>
  </bookViews>
  <sheets>
    <sheet name="GTE-P04-F-14 (8)" sheetId="40" r:id="rId1"/>
    <sheet name="VALORES" sheetId="41" r:id="rId2"/>
  </sheets>
  <definedNames>
    <definedName name="_xlnm._FilterDatabase" localSheetId="1" hidden="1">VALORES!$A$7:$K$64</definedName>
    <definedName name="_xlnm.Print_Area" localSheetId="0">'GTE-P04-F-14 (8)'!$A$1:$K$70</definedName>
    <definedName name="_xlnm.Print_Area" localSheetId="1">VALORES!$A$1:$J$74</definedName>
  </definedNames>
  <calcPr calcId="152511"/>
</workbook>
</file>

<file path=xl/calcChain.xml><?xml version="1.0" encoding="utf-8"?>
<calcChain xmlns="http://schemas.openxmlformats.org/spreadsheetml/2006/main">
  <c r="J10" i="41" l="1"/>
  <c r="J11" i="41"/>
  <c r="J12" i="41"/>
  <c r="J13" i="41"/>
  <c r="J14" i="41"/>
  <c r="J15" i="41"/>
  <c r="J16" i="41"/>
  <c r="J17" i="41"/>
  <c r="J18" i="41"/>
  <c r="J19" i="41"/>
  <c r="J20" i="41"/>
  <c r="J21" i="41"/>
  <c r="J22" i="41"/>
  <c r="J23" i="41"/>
  <c r="J24" i="41"/>
  <c r="J25" i="41"/>
  <c r="J26" i="41"/>
  <c r="J27" i="41"/>
  <c r="J28" i="41"/>
  <c r="J29" i="41"/>
  <c r="J30" i="41"/>
  <c r="J31" i="41"/>
  <c r="J32" i="41"/>
  <c r="J33" i="41"/>
  <c r="J34" i="41"/>
  <c r="J35" i="41"/>
  <c r="J36" i="41"/>
  <c r="J37" i="41"/>
  <c r="J38" i="41"/>
  <c r="J39" i="41"/>
  <c r="J40" i="41"/>
  <c r="J41" i="41"/>
  <c r="J42" i="41"/>
  <c r="J43" i="41"/>
  <c r="J44" i="41"/>
  <c r="J45" i="41"/>
  <c r="J9" i="41"/>
  <c r="J8" i="41"/>
  <c r="J48" i="41" l="1"/>
  <c r="J49" i="41"/>
  <c r="J50" i="41"/>
  <c r="J51" i="41"/>
  <c r="J52" i="41"/>
  <c r="J53" i="41"/>
  <c r="J54" i="41"/>
  <c r="J55" i="41"/>
  <c r="J56" i="41"/>
  <c r="J57" i="41"/>
  <c r="J58" i="41"/>
  <c r="J59" i="41"/>
  <c r="J47" i="41"/>
  <c r="J46" i="41"/>
  <c r="J60" i="41" s="1"/>
  <c r="J62" i="41" s="1"/>
  <c r="I66" i="41" s="1"/>
  <c r="D71" i="41" l="1"/>
</calcChain>
</file>

<file path=xl/sharedStrings.xml><?xml version="1.0" encoding="utf-8"?>
<sst xmlns="http://schemas.openxmlformats.org/spreadsheetml/2006/main" count="523" uniqueCount="171">
  <si>
    <t>EQUIPO</t>
  </si>
  <si>
    <t>MODELO</t>
  </si>
  <si>
    <t>SERIE</t>
  </si>
  <si>
    <t>ACTIVO FIJO</t>
  </si>
  <si>
    <t xml:space="preserve">UBICACIÓN </t>
  </si>
  <si>
    <t xml:space="preserve">CANTIDAD </t>
  </si>
  <si>
    <t>CÓDIGO:</t>
  </si>
  <si>
    <t>GESTIÓN DE LA TECNOLOGÍA</t>
  </si>
  <si>
    <t>VERSIÓN:</t>
  </si>
  <si>
    <t>FECHA:</t>
  </si>
  <si>
    <t>Página 1 de 1</t>
  </si>
  <si>
    <t>*GARANTÍA DE REPUESTOS Y/O ACCESORIOS: LA GARANTÍA PARA LOS REPUESTOS Y/O ACCESORIOS DEBE SER DE TRES (3) MESES DESPÚES DE LA FECHA DE INSTALACIÓN Y PUESTA EN FUNCIONAMIENTO, LA CUAL SE ENCUENTRA INCLUIDA EN EL SERVICIO SOLICITADO.</t>
  </si>
  <si>
    <t xml:space="preserve"> </t>
  </si>
  <si>
    <t>INSTITUTO NACIONAL DE CANCEROLOGIA  ESE</t>
  </si>
  <si>
    <t>SOLICITUDES DE MANTENIMIENTO DE EQUIPOS MÉDICOS</t>
  </si>
  <si>
    <t>Lía Margarita Álvarez Puente</t>
  </si>
  <si>
    <t>#</t>
  </si>
  <si>
    <t>NR</t>
  </si>
  <si>
    <t>RADIOFARMACIA</t>
  </si>
  <si>
    <t>VPH</t>
  </si>
  <si>
    <t>24004</t>
  </si>
  <si>
    <t>BIOLOGIA DEL CANCER</t>
  </si>
  <si>
    <t>07-1259</t>
  </si>
  <si>
    <t>CIRUGÍA</t>
  </si>
  <si>
    <t>RVC-15</t>
  </si>
  <si>
    <t>K-041115846</t>
  </si>
  <si>
    <t>FARMACIA</t>
  </si>
  <si>
    <t>ATE-9</t>
  </si>
  <si>
    <t>21022</t>
  </si>
  <si>
    <t>GENETICA</t>
  </si>
  <si>
    <t>21023</t>
  </si>
  <si>
    <t>POLARIX / EW919</t>
  </si>
  <si>
    <t>235000-J</t>
  </si>
  <si>
    <t>10776</t>
  </si>
  <si>
    <t>LABORATORIO CLINICO</t>
  </si>
  <si>
    <t>PATOLOGIA</t>
  </si>
  <si>
    <t>57511</t>
  </si>
  <si>
    <t>D-071097574</t>
  </si>
  <si>
    <t>UCI QUIRURGICA</t>
  </si>
  <si>
    <t>VESTFROST</t>
  </si>
  <si>
    <t>REFRIGERADOR</t>
  </si>
  <si>
    <t>STC 280</t>
  </si>
  <si>
    <t>BANCO DE SANGRE</t>
  </si>
  <si>
    <t>FORMA/FREEF2117A15</t>
  </si>
  <si>
    <t>Y04U-187258-YU</t>
  </si>
  <si>
    <t>199-002</t>
  </si>
  <si>
    <t>STR-280</t>
  </si>
  <si>
    <t>UPLTF275</t>
  </si>
  <si>
    <t>STC-280</t>
  </si>
  <si>
    <t>RPR1204A20</t>
  </si>
  <si>
    <t>X24P-117708-YP</t>
  </si>
  <si>
    <t>1438051008400</t>
  </si>
  <si>
    <t>HLR 105</t>
  </si>
  <si>
    <t>BANCO DE SANGRE PISO 4</t>
  </si>
  <si>
    <t>CONGELADOR</t>
  </si>
  <si>
    <t>CASINO</t>
  </si>
  <si>
    <t>RESIDUOS HOSPITALARIOS</t>
  </si>
  <si>
    <t xml:space="preserve">CUARTO FRIO </t>
  </si>
  <si>
    <t>EBAL-120</t>
  </si>
  <si>
    <t>POLARES</t>
  </si>
  <si>
    <t>MCP-110</t>
  </si>
  <si>
    <t>57338</t>
  </si>
  <si>
    <t>ANEXO # 4</t>
  </si>
  <si>
    <t>20400004</t>
  </si>
  <si>
    <t>RS4504A20</t>
  </si>
  <si>
    <t>S02M-580486SM</t>
  </si>
  <si>
    <t>EWL4861377</t>
  </si>
  <si>
    <t>3766A</t>
  </si>
  <si>
    <t>FORMA/FRGL1204A22</t>
  </si>
  <si>
    <t>0116135701110725</t>
  </si>
  <si>
    <t>FRGG2304A23</t>
  </si>
  <si>
    <t>N/R</t>
  </si>
  <si>
    <t>J-061427924</t>
  </si>
  <si>
    <t>PATOLOGIA-morgue</t>
  </si>
  <si>
    <t>LMR4EO</t>
  </si>
  <si>
    <t>L91CO412</t>
  </si>
  <si>
    <t>201809-1246950</t>
  </si>
  <si>
    <t>LAB LINE</t>
  </si>
  <si>
    <t>51277</t>
  </si>
  <si>
    <t>VPH PISO 2 PATOLOGÍA</t>
  </si>
  <si>
    <t>V14U-185759-VU</t>
  </si>
  <si>
    <t>QB1.OL4</t>
  </si>
  <si>
    <t>YCL9513130616D7003</t>
  </si>
  <si>
    <t>MÁQUINA DE HACER HIELO</t>
  </si>
  <si>
    <t>56384</t>
  </si>
  <si>
    <t>Coordinadora Grupo Área Gestón Biomédica y Almacén.</t>
  </si>
  <si>
    <t>11965</t>
  </si>
  <si>
    <t>14-0969</t>
  </si>
  <si>
    <t>0 °C   6 °C</t>
  </si>
  <si>
    <t>14-0970</t>
  </si>
  <si>
    <t>PATOLOGÍA</t>
  </si>
  <si>
    <t>SISTEMA DE REFRIGERACIÓN CHILLER</t>
  </si>
  <si>
    <t>PACT70-T3-Z</t>
  </si>
  <si>
    <t>MARCA visita 1</t>
  </si>
  <si>
    <t>EV200NXKQ02K2</t>
  </si>
  <si>
    <t>EWP3943645</t>
  </si>
  <si>
    <t>EV200NXKQ00H0</t>
  </si>
  <si>
    <t>EWL4346159</t>
  </si>
  <si>
    <t xml:space="preserve">FREF2117A15 </t>
  </si>
  <si>
    <t>53284</t>
  </si>
  <si>
    <t>B04077E</t>
  </si>
  <si>
    <t>D10G0521</t>
  </si>
  <si>
    <t xml:space="preserve"> LAB-LINE </t>
  </si>
  <si>
    <t xml:space="preserve">BIOPETROLABS NACIONAL </t>
  </si>
  <si>
    <t xml:space="preserve"> WHIRPOOL</t>
  </si>
  <si>
    <t>EV200NXKQ02</t>
  </si>
  <si>
    <t xml:space="preserve">WHIRPOOL </t>
  </si>
  <si>
    <t xml:space="preserve">THERMO </t>
  </si>
  <si>
    <t>3766A1204A22</t>
  </si>
  <si>
    <t xml:space="preserve">THERMO SCIENTIFIC </t>
  </si>
  <si>
    <t xml:space="preserve">BIORED HACEB </t>
  </si>
  <si>
    <t xml:space="preserve">BPL MEDICAL </t>
  </si>
  <si>
    <t>BARNSTED THERMLYNE</t>
  </si>
  <si>
    <t>3753 COOL-LAB</t>
  </si>
  <si>
    <t xml:space="preserve">REVCO </t>
  </si>
  <si>
    <t xml:space="preserve">PHILIPS </t>
  </si>
  <si>
    <t>EW926 ARB513</t>
  </si>
  <si>
    <t xml:space="preserve">HELMER </t>
  </si>
  <si>
    <t xml:space="preserve">CENTRALES </t>
  </si>
  <si>
    <t xml:space="preserve">  -15 C- 18 ° C</t>
  </si>
  <si>
    <t xml:space="preserve">HACEB </t>
  </si>
  <si>
    <t xml:space="preserve">SUPERNORDICO </t>
  </si>
  <si>
    <t xml:space="preserve">POLARES </t>
  </si>
  <si>
    <t xml:space="preserve">DAIREI </t>
  </si>
  <si>
    <t xml:space="preserve">POLONORTE </t>
  </si>
  <si>
    <t xml:space="preserve">DENMARK </t>
  </si>
  <si>
    <t xml:space="preserve">LIPSHAW </t>
  </si>
  <si>
    <t xml:space="preserve">PHILLIPS </t>
  </si>
  <si>
    <t xml:space="preserve">ROJAS HERMANOS </t>
  </si>
  <si>
    <t xml:space="preserve">NR </t>
  </si>
  <si>
    <t xml:space="preserve">HOSHZAKI AMERICAN </t>
  </si>
  <si>
    <t>EV200NXWQ00</t>
  </si>
  <si>
    <t>EW24346159</t>
  </si>
  <si>
    <t xml:space="preserve">ICASA </t>
  </si>
  <si>
    <t>REFRIGERADOR/CONGELADOR</t>
  </si>
  <si>
    <t xml:space="preserve">JOSERRAGO  </t>
  </si>
  <si>
    <t xml:space="preserve">POLO NORTE </t>
  </si>
  <si>
    <t xml:space="preserve">LEBACY </t>
  </si>
  <si>
    <t>GTE-P03-F-06</t>
  </si>
  <si>
    <t>01</t>
  </si>
  <si>
    <t>*LOS EQUIPOS RELACIONADOS EN EL PRESENTE ANEXO, ESTÁN SUJETOS A MODIFICACIÓN DURANTE EL PROCESO DE SELECCIÓN Y LA EJECUCIÓN DEL CONTRATO</t>
  </si>
  <si>
    <t>TIPO DE MANTENIMIENTO: PREVENTIVO INCLUYENDO LAS VISITAS  NECESARIAS EN CASO DE FALLA Y/O DAÑO PARA REFRIGERADORES, CONGELADORES, CUARTOS FRÍOS Y SISTEMA CHILLER VARIAS MARCAS.</t>
  </si>
  <si>
    <t>SUPERNORDICO</t>
  </si>
  <si>
    <t>5 PIES</t>
  </si>
  <si>
    <t>804161080116</t>
  </si>
  <si>
    <t>804161080110</t>
  </si>
  <si>
    <t>HOSPITALIZACIÓN CUARTO SUR</t>
  </si>
  <si>
    <t>HOSPITALIZACIÓN TERCERO OCCIDENTE</t>
  </si>
  <si>
    <t>HOSPITALIZACIÓN TERCERO ORIENTE</t>
  </si>
  <si>
    <t>UCI PEDIATRICA</t>
  </si>
  <si>
    <t>HOSPITALIZACION 6TO PEDIATRIA</t>
  </si>
  <si>
    <t>HOSPITALIZACIÓN CUARTO OCCIDENTE</t>
  </si>
  <si>
    <t>HOSPITALIZACIÓN CUARTO ORIENTE</t>
  </si>
  <si>
    <t>HOSPITALIZACIÓN CUARTO NORTE</t>
  </si>
  <si>
    <t>48954</t>
  </si>
  <si>
    <t>55216</t>
  </si>
  <si>
    <t>VALOR TOTAL IVA INCLUIDO</t>
  </si>
  <si>
    <t>VISITA 1 IVA INCLUIDO 2018</t>
  </si>
  <si>
    <t>VISITA 1 IVA INCLUIDO 2019</t>
  </si>
  <si>
    <t>NO APLICA</t>
  </si>
  <si>
    <t>VALOR TOTAL MANTENIMIENTO IVA INCLUIDO</t>
  </si>
  <si>
    <t>VALOR TOTAL REPUESTOS IVA INCLUIDO</t>
  </si>
  <si>
    <t>VALOR TOTAL CONTRATO V.F. 2019</t>
  </si>
  <si>
    <t>UNA (1) VISITA 2019
UNA (1) VISITA 2020</t>
  </si>
  <si>
    <t>UNA (1) VISITA 2019 Y UNA (1) VISITA 2020</t>
  </si>
  <si>
    <t>VALOR UNITARIO</t>
  </si>
  <si>
    <t>IVA 19%</t>
  </si>
  <si>
    <t>VALOR TOTAL</t>
  </si>
  <si>
    <t>Representante Legal</t>
  </si>
  <si>
    <t>ANEXO No. 4 ITEMS 2. REPUESTOS</t>
  </si>
  <si>
    <t>TOTAL REPUESTOS ----------------------------------------------------------------------------------------------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</si>
</sst>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dd\-mm\-yyyy"/>
    <numFmt numFmtId="165" formatCode="dd\-mmm\-yyyy"/>
    <numFmt numFmtId="166" formatCode="0;[Red]0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7">
    <xf numFmtId="0" fontId="0" fillId="0" borderId="0"/>
    <xf numFmtId="0" fontId="2" fillId="0" borderId="0"/>
    <xf numFmtId="0" fontId="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9" borderId="0" applyNumberFormat="0" applyBorder="0" applyAlignment="0" applyProtection="0"/>
    <xf numFmtId="0" fontId="5" fillId="5" borderId="0" applyNumberFormat="0" applyBorder="0" applyAlignment="0" applyProtection="0"/>
    <xf numFmtId="0" fontId="6" fillId="17" borderId="3" applyNumberFormat="0" applyAlignment="0" applyProtection="0"/>
    <xf numFmtId="0" fontId="7" fillId="18" borderId="4" applyNumberFormat="0" applyAlignment="0" applyProtection="0"/>
    <xf numFmtId="0" fontId="8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22" borderId="0" applyNumberFormat="0" applyBorder="0" applyAlignment="0" applyProtection="0"/>
    <xf numFmtId="0" fontId="10" fillId="11" borderId="3" applyNumberFormat="0" applyAlignment="0" applyProtection="0"/>
    <xf numFmtId="0" fontId="11" fillId="4" borderId="0" applyNumberFormat="0" applyBorder="0" applyAlignment="0" applyProtection="0"/>
    <xf numFmtId="0" fontId="12" fillId="23" borderId="0" applyNumberFormat="0" applyBorder="0" applyAlignment="0" applyProtection="0"/>
    <xf numFmtId="0" fontId="1" fillId="24" borderId="6" applyNumberFormat="0" applyFont="0" applyAlignment="0" applyProtection="0"/>
    <xf numFmtId="0" fontId="13" fillId="17" borderId="7" applyNumberFormat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9" fillId="0" borderId="10" applyNumberFormat="0" applyFill="0" applyAlignment="0" applyProtection="0"/>
    <xf numFmtId="0" fontId="18" fillId="0" borderId="11" applyNumberFormat="0" applyFill="0" applyAlignment="0" applyProtection="0"/>
    <xf numFmtId="0" fontId="2" fillId="0" borderId="0"/>
    <xf numFmtId="0" fontId="2" fillId="0" borderId="0"/>
    <xf numFmtId="44" fontId="20" fillId="0" borderId="0" applyFont="0" applyFill="0" applyBorder="0" applyAlignment="0" applyProtection="0"/>
  </cellStyleXfs>
  <cellXfs count="139">
    <xf numFmtId="0" fontId="0" fillId="0" borderId="0" xfId="0"/>
    <xf numFmtId="0" fontId="19" fillId="2" borderId="0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3" fontId="19" fillId="2" borderId="0" xfId="0" applyNumberFormat="1" applyFont="1" applyFill="1" applyBorder="1" applyAlignment="1">
      <alignment vertical="center"/>
    </xf>
    <xf numFmtId="0" fontId="19" fillId="2" borderId="0" xfId="0" applyFont="1" applyFill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/>
    </xf>
    <xf numFmtId="3" fontId="22" fillId="2" borderId="0" xfId="0" applyNumberFormat="1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3" fontId="19" fillId="27" borderId="0" xfId="0" applyNumberFormat="1" applyFont="1" applyFill="1" applyBorder="1" applyAlignment="1">
      <alignment vertical="center"/>
    </xf>
    <xf numFmtId="0" fontId="19" fillId="27" borderId="0" xfId="0" applyFont="1" applyFill="1" applyAlignment="1">
      <alignment vertical="center"/>
    </xf>
    <xf numFmtId="3" fontId="23" fillId="0" borderId="1" xfId="0" applyNumberFormat="1" applyFont="1" applyFill="1" applyBorder="1" applyAlignment="1" applyProtection="1">
      <alignment horizontal="center" vertical="center" wrapText="1"/>
    </xf>
    <xf numFmtId="49" fontId="23" fillId="0" borderId="1" xfId="0" applyNumberFormat="1" applyFont="1" applyFill="1" applyBorder="1" applyAlignment="1" applyProtection="1">
      <alignment horizontal="center" vertical="center" wrapText="1"/>
    </xf>
    <xf numFmtId="164" fontId="23" fillId="0" borderId="1" xfId="0" applyNumberFormat="1" applyFont="1" applyFill="1" applyBorder="1" applyAlignment="1" applyProtection="1">
      <alignment horizontal="center" vertical="center" wrapText="1"/>
    </xf>
    <xf numFmtId="0" fontId="22" fillId="26" borderId="29" xfId="0" applyFont="1" applyFill="1" applyBorder="1" applyAlignment="1">
      <alignment horizontal="center" vertical="center"/>
    </xf>
    <xf numFmtId="0" fontId="22" fillId="26" borderId="30" xfId="0" applyFont="1" applyFill="1" applyBorder="1" applyAlignment="1">
      <alignment horizontal="center" vertical="center"/>
    </xf>
    <xf numFmtId="49" fontId="2" fillId="0" borderId="2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/>
    </xf>
    <xf numFmtId="49" fontId="2" fillId="0" borderId="36" xfId="0" applyNumberFormat="1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1" fontId="21" fillId="2" borderId="0" xfId="0" applyNumberFormat="1" applyFont="1" applyFill="1" applyBorder="1" applyAlignment="1">
      <alignment horizontal="center" vertical="center"/>
    </xf>
    <xf numFmtId="165" fontId="21" fillId="2" borderId="0" xfId="0" applyNumberFormat="1" applyFont="1" applyFill="1" applyBorder="1" applyAlignment="1">
      <alignment horizontal="left" vertical="center"/>
    </xf>
    <xf numFmtId="0" fontId="21" fillId="2" borderId="0" xfId="0" applyFont="1" applyFill="1" applyAlignment="1">
      <alignment horizontal="center" vertical="center"/>
    </xf>
    <xf numFmtId="1" fontId="21" fillId="2" borderId="0" xfId="0" applyNumberFormat="1" applyFont="1" applyFill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3" fontId="2" fillId="27" borderId="35" xfId="0" applyNumberFormat="1" applyFont="1" applyFill="1" applyBorder="1" applyAlignment="1">
      <alignment vertical="center"/>
    </xf>
    <xf numFmtId="44" fontId="2" fillId="0" borderId="1" xfId="46" applyFont="1" applyFill="1" applyBorder="1" applyAlignment="1">
      <alignment vertical="center" wrapText="1"/>
    </xf>
    <xf numFmtId="43" fontId="2" fillId="27" borderId="27" xfId="0" applyNumberFormat="1" applyFont="1" applyFill="1" applyBorder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3" fontId="2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vertical="center"/>
    </xf>
    <xf numFmtId="43" fontId="2" fillId="0" borderId="1" xfId="46" applyNumberFormat="1" applyFont="1" applyFill="1" applyBorder="1" applyAlignment="1">
      <alignment vertical="center" wrapText="1"/>
    </xf>
    <xf numFmtId="43" fontId="2" fillId="0" borderId="1" xfId="0" applyNumberFormat="1" applyFont="1" applyFill="1" applyBorder="1" applyAlignment="1">
      <alignment vertical="center" wrapText="1"/>
    </xf>
    <xf numFmtId="0" fontId="2" fillId="0" borderId="39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49" fontId="2" fillId="0" borderId="40" xfId="0" applyNumberFormat="1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 wrapText="1"/>
    </xf>
    <xf numFmtId="44" fontId="2" fillId="0" borderId="40" xfId="46" applyFont="1" applyFill="1" applyBorder="1" applyAlignment="1">
      <alignment vertical="center" wrapText="1"/>
    </xf>
    <xf numFmtId="43" fontId="2" fillId="0" borderId="40" xfId="0" applyNumberFormat="1" applyFont="1" applyFill="1" applyBorder="1" applyAlignment="1">
      <alignment vertical="center"/>
    </xf>
    <xf numFmtId="43" fontId="2" fillId="0" borderId="41" xfId="0" applyNumberFormat="1" applyFont="1" applyFill="1" applyBorder="1" applyAlignment="1">
      <alignment vertical="center" wrapText="1"/>
    </xf>
    <xf numFmtId="0" fontId="2" fillId="0" borderId="42" xfId="0" applyFont="1" applyFill="1" applyBorder="1" applyAlignment="1">
      <alignment horizontal="center" vertical="center"/>
    </xf>
    <xf numFmtId="43" fontId="2" fillId="0" borderId="43" xfId="0" applyNumberFormat="1" applyFont="1" applyFill="1" applyBorder="1" applyAlignment="1">
      <alignment vertical="center" wrapText="1"/>
    </xf>
    <xf numFmtId="0" fontId="2" fillId="0" borderId="44" xfId="0" applyFont="1" applyFill="1" applyBorder="1" applyAlignment="1">
      <alignment horizontal="center" vertical="center"/>
    </xf>
    <xf numFmtId="44" fontId="2" fillId="0" borderId="12" xfId="46" applyFont="1" applyFill="1" applyBorder="1" applyAlignment="1">
      <alignment vertical="center" wrapText="1"/>
    </xf>
    <xf numFmtId="43" fontId="2" fillId="0" borderId="12" xfId="0" applyNumberFormat="1" applyFont="1" applyFill="1" applyBorder="1" applyAlignment="1">
      <alignment vertical="center" wrapText="1"/>
    </xf>
    <xf numFmtId="43" fontId="2" fillId="0" borderId="45" xfId="0" applyNumberFormat="1" applyFont="1" applyFill="1" applyBorder="1" applyAlignment="1">
      <alignment vertical="center" wrapText="1"/>
    </xf>
    <xf numFmtId="0" fontId="21" fillId="0" borderId="38" xfId="0" applyFont="1" applyFill="1" applyBorder="1" applyAlignment="1">
      <alignment horizontal="center" vertical="center"/>
    </xf>
    <xf numFmtId="1" fontId="21" fillId="0" borderId="46" xfId="0" applyNumberFormat="1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/>
    </xf>
    <xf numFmtId="3" fontId="23" fillId="0" borderId="40" xfId="0" applyNumberFormat="1" applyFont="1" applyFill="1" applyBorder="1" applyAlignment="1" applyProtection="1">
      <alignment horizontal="center" vertical="center" wrapText="1"/>
    </xf>
    <xf numFmtId="3" fontId="23" fillId="0" borderId="41" xfId="0" applyNumberFormat="1" applyFont="1" applyFill="1" applyBorder="1" applyAlignment="1" applyProtection="1">
      <alignment horizontal="center" vertical="center" wrapText="1"/>
    </xf>
    <xf numFmtId="49" fontId="23" fillId="0" borderId="43" xfId="0" applyNumberFormat="1" applyFont="1" applyFill="1" applyBorder="1" applyAlignment="1" applyProtection="1">
      <alignment horizontal="center" vertical="center" wrapText="1"/>
    </xf>
    <xf numFmtId="164" fontId="23" fillId="0" borderId="43" xfId="0" applyNumberFormat="1" applyFont="1" applyFill="1" applyBorder="1" applyAlignment="1" applyProtection="1">
      <alignment horizontal="center" vertical="center" wrapText="1"/>
    </xf>
    <xf numFmtId="0" fontId="21" fillId="2" borderId="48" xfId="0" applyFont="1" applyFill="1" applyBorder="1" applyAlignment="1">
      <alignment vertical="center"/>
    </xf>
    <xf numFmtId="0" fontId="21" fillId="2" borderId="52" xfId="0" applyFont="1" applyFill="1" applyBorder="1" applyAlignment="1">
      <alignment horizontal="left" vertical="center"/>
    </xf>
    <xf numFmtId="0" fontId="21" fillId="2" borderId="52" xfId="0" applyFont="1" applyFill="1" applyBorder="1" applyAlignment="1">
      <alignment vertical="center"/>
    </xf>
    <xf numFmtId="0" fontId="21" fillId="2" borderId="26" xfId="0" applyFont="1" applyFill="1" applyBorder="1" applyAlignment="1">
      <alignment vertical="center"/>
    </xf>
    <xf numFmtId="0" fontId="21" fillId="2" borderId="25" xfId="0" applyFont="1" applyFill="1" applyBorder="1" applyAlignment="1">
      <alignment vertical="center"/>
    </xf>
    <xf numFmtId="0" fontId="21" fillId="2" borderId="25" xfId="0" applyFont="1" applyFill="1" applyBorder="1" applyAlignment="1">
      <alignment horizontal="center" vertical="center"/>
    </xf>
    <xf numFmtId="1" fontId="21" fillId="2" borderId="25" xfId="0" applyNumberFormat="1" applyFont="1" applyFill="1" applyBorder="1" applyAlignment="1">
      <alignment horizontal="center" vertical="center"/>
    </xf>
    <xf numFmtId="0" fontId="21" fillId="2" borderId="27" xfId="0" applyFont="1" applyFill="1" applyBorder="1" applyAlignment="1">
      <alignment vertical="center"/>
    </xf>
    <xf numFmtId="43" fontId="21" fillId="2" borderId="0" xfId="0" applyNumberFormat="1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4" fontId="2" fillId="0" borderId="36" xfId="46" applyFont="1" applyFill="1" applyBorder="1" applyAlignment="1">
      <alignment horizontal="center" vertical="center" wrapText="1"/>
    </xf>
    <xf numFmtId="3" fontId="23" fillId="0" borderId="40" xfId="0" applyNumberFormat="1" applyFont="1" applyFill="1" applyBorder="1" applyAlignment="1" applyProtection="1">
      <alignment horizontal="center" vertical="center" wrapText="1"/>
    </xf>
    <xf numFmtId="3" fontId="23" fillId="0" borderId="1" xfId="0" applyNumberFormat="1" applyFont="1" applyFill="1" applyBorder="1" applyAlignment="1" applyProtection="1">
      <alignment horizontal="center" vertical="center" wrapText="1"/>
    </xf>
    <xf numFmtId="44" fontId="2" fillId="0" borderId="1" xfId="46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1" fillId="26" borderId="47" xfId="0" applyFont="1" applyFill="1" applyBorder="1" applyAlignment="1">
      <alignment horizontal="center" vertical="center"/>
    </xf>
    <xf numFmtId="1" fontId="21" fillId="26" borderId="32" xfId="0" applyNumberFormat="1" applyFont="1" applyFill="1" applyBorder="1" applyAlignment="1">
      <alignment horizontal="center" vertical="center"/>
    </xf>
    <xf numFmtId="0" fontId="21" fillId="26" borderId="37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2" fillId="0" borderId="36" xfId="0" applyFont="1" applyFill="1" applyBorder="1" applyAlignment="1">
      <alignment horizontal="center" vertical="center" wrapText="1"/>
    </xf>
    <xf numFmtId="0" fontId="22" fillId="0" borderId="36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vertical="center" wrapText="1"/>
    </xf>
    <xf numFmtId="0" fontId="21" fillId="2" borderId="0" xfId="0" applyFont="1" applyFill="1" applyBorder="1" applyAlignment="1">
      <alignment horizontal="center" vertical="center"/>
    </xf>
    <xf numFmtId="0" fontId="24" fillId="25" borderId="23" xfId="45" applyFont="1" applyFill="1" applyBorder="1" applyAlignment="1">
      <alignment horizontal="center" vertical="center" wrapText="1"/>
    </xf>
    <xf numFmtId="0" fontId="24" fillId="25" borderId="22" xfId="45" applyFont="1" applyFill="1" applyBorder="1" applyAlignment="1">
      <alignment horizontal="center" vertical="center" wrapText="1"/>
    </xf>
    <xf numFmtId="0" fontId="24" fillId="25" borderId="24" xfId="45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left" vertical="center" wrapText="1"/>
    </xf>
    <xf numFmtId="0" fontId="23" fillId="0" borderId="25" xfId="0" applyFont="1" applyFill="1" applyBorder="1" applyAlignment="1">
      <alignment horizontal="left" vertical="center" wrapText="1"/>
    </xf>
    <xf numFmtId="0" fontId="23" fillId="0" borderId="27" xfId="0" applyFont="1" applyFill="1" applyBorder="1" applyAlignment="1">
      <alignment horizontal="left" vertical="center" wrapText="1"/>
    </xf>
    <xf numFmtId="0" fontId="21" fillId="2" borderId="33" xfId="0" applyFont="1" applyFill="1" applyBorder="1" applyAlignment="1">
      <alignment horizontal="left" vertical="center" wrapText="1"/>
    </xf>
    <xf numFmtId="0" fontId="21" fillId="2" borderId="34" xfId="0" applyFont="1" applyFill="1" applyBorder="1" applyAlignment="1">
      <alignment horizontal="left" vertical="center" wrapText="1"/>
    </xf>
    <xf numFmtId="0" fontId="21" fillId="2" borderId="35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44" fontId="2" fillId="0" borderId="53" xfId="46" applyFont="1" applyFill="1" applyBorder="1" applyAlignment="1">
      <alignment horizontal="center" vertical="center" wrapText="1"/>
    </xf>
    <xf numFmtId="44" fontId="2" fillId="0" borderId="17" xfId="46" applyFont="1" applyFill="1" applyBorder="1" applyAlignment="1">
      <alignment horizontal="center" vertical="center" wrapText="1"/>
    </xf>
    <xf numFmtId="44" fontId="2" fillId="0" borderId="18" xfId="46" applyFont="1" applyFill="1" applyBorder="1" applyAlignment="1">
      <alignment horizontal="center" vertical="center" wrapText="1"/>
    </xf>
    <xf numFmtId="44" fontId="2" fillId="0" borderId="15" xfId="46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/>
    </xf>
    <xf numFmtId="3" fontId="23" fillId="2" borderId="50" xfId="0" applyNumberFormat="1" applyFont="1" applyFill="1" applyBorder="1" applyAlignment="1" applyProtection="1">
      <alignment horizontal="center" vertical="center" wrapText="1"/>
    </xf>
    <xf numFmtId="3" fontId="23" fillId="2" borderId="28" xfId="0" applyNumberFormat="1" applyFont="1" applyFill="1" applyBorder="1" applyAlignment="1" applyProtection="1">
      <alignment horizontal="center" vertical="center" wrapText="1"/>
    </xf>
    <xf numFmtId="3" fontId="23" fillId="2" borderId="51" xfId="0" applyNumberFormat="1" applyFont="1" applyFill="1" applyBorder="1" applyAlignment="1" applyProtection="1">
      <alignment horizontal="center" vertical="center" wrapText="1"/>
    </xf>
    <xf numFmtId="0" fontId="21" fillId="2" borderId="23" xfId="0" applyFont="1" applyFill="1" applyBorder="1" applyAlignment="1">
      <alignment horizontal="center" vertical="center"/>
    </xf>
    <xf numFmtId="0" fontId="21" fillId="2" borderId="22" xfId="0" applyFont="1" applyFill="1" applyBorder="1" applyAlignment="1">
      <alignment horizontal="center" vertical="center"/>
    </xf>
    <xf numFmtId="0" fontId="21" fillId="2" borderId="47" xfId="0" applyFont="1" applyFill="1" applyBorder="1" applyAlignment="1">
      <alignment horizontal="center" vertical="center"/>
    </xf>
    <xf numFmtId="0" fontId="21" fillId="2" borderId="48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49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3" fontId="23" fillId="0" borderId="40" xfId="0" applyNumberFormat="1" applyFont="1" applyFill="1" applyBorder="1" applyAlignment="1" applyProtection="1">
      <alignment horizontal="center" vertical="center" wrapText="1"/>
    </xf>
    <xf numFmtId="3" fontId="23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" fillId="2" borderId="26" xfId="0" applyFont="1" applyFill="1" applyBorder="1" applyAlignment="1">
      <alignment horizontal="right" vertical="center"/>
    </xf>
    <xf numFmtId="0" fontId="2" fillId="2" borderId="25" xfId="0" applyFont="1" applyFill="1" applyBorder="1" applyAlignment="1">
      <alignment horizontal="right" vertical="center"/>
    </xf>
    <xf numFmtId="0" fontId="2" fillId="2" borderId="27" xfId="0" applyFont="1" applyFill="1" applyBorder="1" applyAlignment="1">
      <alignment horizontal="right" vertical="center"/>
    </xf>
    <xf numFmtId="0" fontId="2" fillId="2" borderId="33" xfId="0" applyFont="1" applyFill="1" applyBorder="1" applyAlignment="1">
      <alignment horizontal="right" vertic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1" fillId="2" borderId="15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</cellXfs>
  <cellStyles count="47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Incorrecto 2" xfId="33"/>
    <cellStyle name="Moneda" xfId="46" builtinId="4"/>
    <cellStyle name="Neutral 2" xfId="34"/>
    <cellStyle name="Normal" xfId="0" builtinId="0"/>
    <cellStyle name="Normal 2" xfId="1"/>
    <cellStyle name="Normal 2 2" xfId="45"/>
    <cellStyle name="Normal 3" xfId="2"/>
    <cellStyle name="Normal 3 2" xfId="44"/>
    <cellStyle name="Notas 2" xfId="35"/>
    <cellStyle name="Salida 2" xfId="36"/>
    <cellStyle name="Texto de advertencia 2" xfId="37"/>
    <cellStyle name="Texto explicativo 2" xfId="38"/>
    <cellStyle name="Título 1 2" xfId="40"/>
    <cellStyle name="Título 2 2" xfId="41"/>
    <cellStyle name="Título 3 2" xfId="42"/>
    <cellStyle name="Título 4" xfId="39"/>
    <cellStyle name="Total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104775</xdr:rowOff>
    </xdr:from>
    <xdr:to>
      <xdr:col>2</xdr:col>
      <xdr:colOff>122392</xdr:colOff>
      <xdr:row>3</xdr:row>
      <xdr:rowOff>183525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104775"/>
          <a:ext cx="894976" cy="93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104775</xdr:rowOff>
    </xdr:from>
    <xdr:to>
      <xdr:col>2</xdr:col>
      <xdr:colOff>122392</xdr:colOff>
      <xdr:row>3</xdr:row>
      <xdr:rowOff>183525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104775"/>
          <a:ext cx="893917" cy="93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L74"/>
  <sheetViews>
    <sheetView tabSelected="1" topLeftCell="A46" zoomScale="90" zoomScaleNormal="90" zoomScaleSheetLayoutView="80" workbookViewId="0">
      <selection activeCell="A61" sqref="A61:K62"/>
    </sheetView>
  </sheetViews>
  <sheetFormatPr baseColWidth="10" defaultColWidth="11.42578125" defaultRowHeight="12.75" x14ac:dyDescent="0.25"/>
  <cols>
    <col min="1" max="1" width="4.7109375" style="26" customWidth="1"/>
    <col min="2" max="2" width="28.85546875" style="26" customWidth="1"/>
    <col min="3" max="3" width="28.5703125" style="32" customWidth="1"/>
    <col min="4" max="4" width="21.5703125" style="32" customWidth="1"/>
    <col min="5" max="5" width="21.140625" style="26" customWidth="1"/>
    <col min="6" max="6" width="13.7109375" style="26" customWidth="1"/>
    <col min="7" max="7" width="37.7109375" style="26" customWidth="1"/>
    <col min="8" max="9" width="18.85546875" style="32" customWidth="1"/>
    <col min="10" max="10" width="18.5703125" style="33" customWidth="1"/>
    <col min="11" max="11" width="24.7109375" style="26" customWidth="1"/>
    <col min="12" max="16384" width="11.42578125" style="2"/>
  </cols>
  <sheetData>
    <row r="1" spans="1:12" ht="22.5" customHeight="1" x14ac:dyDescent="0.25">
      <c r="A1" s="116"/>
      <c r="B1" s="117"/>
      <c r="C1" s="118"/>
      <c r="D1" s="124" t="s">
        <v>13</v>
      </c>
      <c r="E1" s="124"/>
      <c r="F1" s="124"/>
      <c r="G1" s="124"/>
      <c r="H1" s="124"/>
      <c r="I1" s="82"/>
      <c r="J1" s="66" t="s">
        <v>6</v>
      </c>
      <c r="K1" s="67" t="s">
        <v>138</v>
      </c>
      <c r="L1" s="1"/>
    </row>
    <row r="2" spans="1:12" ht="22.5" customHeight="1" x14ac:dyDescent="0.25">
      <c r="A2" s="119"/>
      <c r="B2" s="93"/>
      <c r="C2" s="120"/>
      <c r="D2" s="125" t="s">
        <v>7</v>
      </c>
      <c r="E2" s="125"/>
      <c r="F2" s="125"/>
      <c r="G2" s="125"/>
      <c r="H2" s="125"/>
      <c r="I2" s="83"/>
      <c r="J2" s="42" t="s">
        <v>8</v>
      </c>
      <c r="K2" s="68" t="s">
        <v>139</v>
      </c>
      <c r="L2" s="1"/>
    </row>
    <row r="3" spans="1:12" ht="22.5" customHeight="1" x14ac:dyDescent="0.25">
      <c r="A3" s="119"/>
      <c r="B3" s="93"/>
      <c r="C3" s="120"/>
      <c r="D3" s="125" t="s">
        <v>14</v>
      </c>
      <c r="E3" s="125"/>
      <c r="F3" s="125"/>
      <c r="G3" s="125"/>
      <c r="H3" s="125"/>
      <c r="I3" s="83"/>
      <c r="J3" s="42" t="s">
        <v>9</v>
      </c>
      <c r="K3" s="69">
        <v>42735</v>
      </c>
      <c r="L3" s="1"/>
    </row>
    <row r="4" spans="1:12" ht="22.5" customHeight="1" x14ac:dyDescent="0.25">
      <c r="A4" s="121"/>
      <c r="B4" s="122"/>
      <c r="C4" s="123"/>
      <c r="D4" s="125"/>
      <c r="E4" s="125"/>
      <c r="F4" s="125"/>
      <c r="G4" s="125"/>
      <c r="H4" s="125"/>
      <c r="I4" s="83"/>
      <c r="J4" s="126" t="s">
        <v>10</v>
      </c>
      <c r="K4" s="127"/>
      <c r="L4" s="1"/>
    </row>
    <row r="5" spans="1:12" s="1" customFormat="1" ht="15" customHeight="1" thickBot="1" x14ac:dyDescent="0.3">
      <c r="A5" s="113" t="s">
        <v>169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2" ht="30" customHeight="1" thickBot="1" x14ac:dyDescent="0.3">
      <c r="A6" s="94" t="s">
        <v>141</v>
      </c>
      <c r="B6" s="95"/>
      <c r="C6" s="95"/>
      <c r="D6" s="95"/>
      <c r="E6" s="95"/>
      <c r="F6" s="95"/>
      <c r="G6" s="95"/>
      <c r="H6" s="95"/>
      <c r="I6" s="95"/>
      <c r="J6" s="95"/>
      <c r="K6" s="96"/>
      <c r="L6" s="1"/>
    </row>
    <row r="7" spans="1:12" ht="15" customHeight="1" thickBot="1" x14ac:dyDescent="0.3">
      <c r="A7" s="14" t="s">
        <v>16</v>
      </c>
      <c r="B7" s="15" t="s">
        <v>0</v>
      </c>
      <c r="C7" s="15" t="s">
        <v>93</v>
      </c>
      <c r="D7" s="15" t="s">
        <v>1</v>
      </c>
      <c r="E7" s="15" t="s">
        <v>2</v>
      </c>
      <c r="F7" s="15" t="s">
        <v>3</v>
      </c>
      <c r="G7" s="15" t="s">
        <v>4</v>
      </c>
      <c r="H7" s="15" t="s">
        <v>5</v>
      </c>
      <c r="I7" s="86" t="s">
        <v>165</v>
      </c>
      <c r="J7" s="87" t="s">
        <v>166</v>
      </c>
      <c r="K7" s="88" t="s">
        <v>167</v>
      </c>
      <c r="L7" s="1"/>
    </row>
    <row r="8" spans="1:12" ht="20.100000000000001" customHeight="1" x14ac:dyDescent="0.25">
      <c r="A8" s="57">
        <v>1</v>
      </c>
      <c r="B8" s="104" t="s">
        <v>54</v>
      </c>
      <c r="C8" s="46" t="s">
        <v>106</v>
      </c>
      <c r="D8" s="16" t="s">
        <v>94</v>
      </c>
      <c r="E8" s="16" t="s">
        <v>95</v>
      </c>
      <c r="F8" s="16" t="s">
        <v>20</v>
      </c>
      <c r="G8" s="44" t="s">
        <v>21</v>
      </c>
      <c r="H8" s="108" t="s">
        <v>163</v>
      </c>
      <c r="I8" s="84"/>
      <c r="J8" s="85"/>
      <c r="K8" s="85"/>
      <c r="L8" s="1"/>
    </row>
    <row r="9" spans="1:12" ht="20.100000000000001" customHeight="1" x14ac:dyDescent="0.25">
      <c r="A9" s="57">
        <v>2</v>
      </c>
      <c r="B9" s="105"/>
      <c r="C9" s="17" t="s">
        <v>109</v>
      </c>
      <c r="D9" s="18" t="s">
        <v>43</v>
      </c>
      <c r="E9" s="18" t="s">
        <v>44</v>
      </c>
      <c r="F9" s="19">
        <v>51264</v>
      </c>
      <c r="G9" s="43" t="s">
        <v>21</v>
      </c>
      <c r="H9" s="109"/>
      <c r="I9" s="84"/>
      <c r="J9" s="85"/>
      <c r="K9" s="85"/>
      <c r="L9" s="1"/>
    </row>
    <row r="10" spans="1:12" ht="20.100000000000001" customHeight="1" x14ac:dyDescent="0.25">
      <c r="A10" s="57">
        <v>3</v>
      </c>
      <c r="B10" s="105"/>
      <c r="C10" s="17" t="s">
        <v>115</v>
      </c>
      <c r="D10" s="18" t="s">
        <v>116</v>
      </c>
      <c r="E10" s="18" t="s">
        <v>63</v>
      </c>
      <c r="F10" s="18" t="s">
        <v>86</v>
      </c>
      <c r="G10" s="43" t="s">
        <v>21</v>
      </c>
      <c r="H10" s="109"/>
      <c r="I10" s="84"/>
      <c r="J10" s="85"/>
      <c r="K10" s="85"/>
      <c r="L10" s="1"/>
    </row>
    <row r="11" spans="1:12" ht="20.100000000000001" customHeight="1" x14ac:dyDescent="0.25">
      <c r="A11" s="57">
        <v>4</v>
      </c>
      <c r="B11" s="105"/>
      <c r="C11" s="17" t="s">
        <v>106</v>
      </c>
      <c r="D11" s="18" t="s">
        <v>96</v>
      </c>
      <c r="E11" s="18" t="s">
        <v>97</v>
      </c>
      <c r="F11" s="18" t="s">
        <v>28</v>
      </c>
      <c r="G11" s="43" t="s">
        <v>29</v>
      </c>
      <c r="H11" s="109"/>
      <c r="I11" s="84"/>
      <c r="J11" s="85"/>
      <c r="K11" s="85"/>
      <c r="L11" s="1"/>
    </row>
    <row r="12" spans="1:12" ht="20.100000000000001" customHeight="1" x14ac:dyDescent="0.25">
      <c r="A12" s="57">
        <v>5</v>
      </c>
      <c r="B12" s="105"/>
      <c r="C12" s="17" t="s">
        <v>106</v>
      </c>
      <c r="D12" s="18" t="s">
        <v>131</v>
      </c>
      <c r="E12" s="18" t="s">
        <v>132</v>
      </c>
      <c r="F12" s="18" t="s">
        <v>30</v>
      </c>
      <c r="G12" s="43" t="s">
        <v>29</v>
      </c>
      <c r="H12" s="109"/>
      <c r="I12" s="84"/>
      <c r="J12" s="85"/>
      <c r="K12" s="85"/>
      <c r="L12" s="1"/>
    </row>
    <row r="13" spans="1:12" ht="20.100000000000001" customHeight="1" x14ac:dyDescent="0.25">
      <c r="A13" s="57">
        <v>6</v>
      </c>
      <c r="B13" s="105"/>
      <c r="C13" s="17" t="s">
        <v>127</v>
      </c>
      <c r="D13" s="18" t="s">
        <v>31</v>
      </c>
      <c r="E13" s="18" t="s">
        <v>32</v>
      </c>
      <c r="F13" s="18" t="s">
        <v>33</v>
      </c>
      <c r="G13" s="43" t="s">
        <v>29</v>
      </c>
      <c r="H13" s="109"/>
      <c r="I13" s="84"/>
      <c r="J13" s="85"/>
      <c r="K13" s="85"/>
      <c r="L13" s="1"/>
    </row>
    <row r="14" spans="1:12" ht="20.100000000000001" customHeight="1" x14ac:dyDescent="0.25">
      <c r="A14" s="57">
        <v>7</v>
      </c>
      <c r="B14" s="105"/>
      <c r="C14" s="17" t="s">
        <v>123</v>
      </c>
      <c r="D14" s="18" t="s">
        <v>47</v>
      </c>
      <c r="E14" s="18" t="s">
        <v>17</v>
      </c>
      <c r="F14" s="18">
        <v>52852</v>
      </c>
      <c r="G14" s="43" t="s">
        <v>34</v>
      </c>
      <c r="H14" s="109"/>
      <c r="I14" s="84"/>
      <c r="J14" s="85"/>
      <c r="K14" s="85"/>
      <c r="L14" s="1"/>
    </row>
    <row r="15" spans="1:12" ht="20.100000000000001" customHeight="1" x14ac:dyDescent="0.25">
      <c r="A15" s="57">
        <v>8</v>
      </c>
      <c r="B15" s="105"/>
      <c r="C15" s="17" t="s">
        <v>112</v>
      </c>
      <c r="D15" s="18" t="s">
        <v>113</v>
      </c>
      <c r="E15" s="18" t="s">
        <v>51</v>
      </c>
      <c r="F15" s="18">
        <v>43442</v>
      </c>
      <c r="G15" s="17" t="s">
        <v>18</v>
      </c>
      <c r="H15" s="109"/>
      <c r="I15" s="84"/>
      <c r="J15" s="85"/>
      <c r="K15" s="85"/>
      <c r="L15" s="1"/>
    </row>
    <row r="16" spans="1:12" ht="20.100000000000001" customHeight="1" x14ac:dyDescent="0.25">
      <c r="A16" s="57">
        <v>9</v>
      </c>
      <c r="B16" s="105"/>
      <c r="C16" s="17" t="s">
        <v>109</v>
      </c>
      <c r="D16" s="17" t="s">
        <v>67</v>
      </c>
      <c r="E16" s="20">
        <v>2018091246554</v>
      </c>
      <c r="F16" s="21" t="s">
        <v>99</v>
      </c>
      <c r="G16" s="43" t="s">
        <v>79</v>
      </c>
      <c r="H16" s="109"/>
      <c r="I16" s="84"/>
      <c r="J16" s="85"/>
      <c r="K16" s="85"/>
      <c r="L16" s="1"/>
    </row>
    <row r="17" spans="1:12" ht="20.100000000000001" customHeight="1" x14ac:dyDescent="0.25">
      <c r="A17" s="57">
        <v>10</v>
      </c>
      <c r="B17" s="105"/>
      <c r="C17" s="43" t="s">
        <v>121</v>
      </c>
      <c r="D17" s="5" t="s">
        <v>119</v>
      </c>
      <c r="E17" s="6" t="s">
        <v>87</v>
      </c>
      <c r="F17" s="5">
        <v>58609</v>
      </c>
      <c r="G17" s="43" t="s">
        <v>90</v>
      </c>
      <c r="H17" s="109"/>
      <c r="I17" s="84"/>
      <c r="J17" s="85"/>
      <c r="K17" s="85"/>
      <c r="L17" s="1"/>
    </row>
    <row r="18" spans="1:12" ht="20.100000000000001" customHeight="1" x14ac:dyDescent="0.25">
      <c r="A18" s="57">
        <v>11</v>
      </c>
      <c r="B18" s="105"/>
      <c r="C18" s="17" t="s">
        <v>109</v>
      </c>
      <c r="D18" s="17" t="s">
        <v>98</v>
      </c>
      <c r="E18" s="17" t="s">
        <v>80</v>
      </c>
      <c r="F18" s="21" t="s">
        <v>78</v>
      </c>
      <c r="G18" s="43" t="s">
        <v>79</v>
      </c>
      <c r="H18" s="109"/>
      <c r="I18" s="84"/>
      <c r="J18" s="85"/>
      <c r="K18" s="85"/>
      <c r="L18" s="1"/>
    </row>
    <row r="19" spans="1:12" ht="20.100000000000001" customHeight="1" x14ac:dyDescent="0.25">
      <c r="A19" s="57">
        <v>12</v>
      </c>
      <c r="B19" s="105"/>
      <c r="C19" s="17" t="s">
        <v>135</v>
      </c>
      <c r="D19" s="17">
        <v>3002</v>
      </c>
      <c r="E19" s="19">
        <v>32552</v>
      </c>
      <c r="F19" s="17">
        <v>62250</v>
      </c>
      <c r="G19" s="17" t="s">
        <v>55</v>
      </c>
      <c r="H19" s="109"/>
      <c r="I19" s="84"/>
      <c r="J19" s="85"/>
      <c r="K19" s="85"/>
      <c r="L19" s="1"/>
    </row>
    <row r="20" spans="1:12" ht="20.100000000000001" customHeight="1" x14ac:dyDescent="0.25">
      <c r="A20" s="57">
        <v>13</v>
      </c>
      <c r="B20" s="106"/>
      <c r="C20" s="17" t="s">
        <v>136</v>
      </c>
      <c r="D20" s="17" t="s">
        <v>17</v>
      </c>
      <c r="E20" s="19" t="s">
        <v>17</v>
      </c>
      <c r="F20" s="17">
        <v>48657</v>
      </c>
      <c r="G20" s="17" t="s">
        <v>56</v>
      </c>
      <c r="H20" s="109"/>
      <c r="I20" s="84"/>
      <c r="J20" s="85"/>
      <c r="K20" s="85"/>
      <c r="L20" s="1"/>
    </row>
    <row r="21" spans="1:12" ht="20.100000000000001" customHeight="1" x14ac:dyDescent="0.25">
      <c r="A21" s="57">
        <v>14</v>
      </c>
      <c r="B21" s="107" t="s">
        <v>40</v>
      </c>
      <c r="C21" s="17" t="s">
        <v>114</v>
      </c>
      <c r="D21" s="18" t="s">
        <v>64</v>
      </c>
      <c r="E21" s="18" t="s">
        <v>65</v>
      </c>
      <c r="F21" s="19">
        <v>21030</v>
      </c>
      <c r="G21" s="43" t="s">
        <v>21</v>
      </c>
      <c r="H21" s="109"/>
      <c r="I21" s="84"/>
      <c r="J21" s="85"/>
      <c r="K21" s="85"/>
      <c r="L21" s="3"/>
    </row>
    <row r="22" spans="1:12" ht="20.100000000000001" customHeight="1" x14ac:dyDescent="0.25">
      <c r="A22" s="57">
        <v>15</v>
      </c>
      <c r="B22" s="105"/>
      <c r="C22" s="17" t="s">
        <v>107</v>
      </c>
      <c r="D22" s="18" t="s">
        <v>108</v>
      </c>
      <c r="E22" s="18" t="s">
        <v>76</v>
      </c>
      <c r="F22" s="19">
        <v>53283</v>
      </c>
      <c r="G22" s="43" t="s">
        <v>21</v>
      </c>
      <c r="H22" s="109"/>
      <c r="I22" s="84"/>
      <c r="J22" s="85"/>
      <c r="K22" s="85"/>
      <c r="L22" s="3"/>
    </row>
    <row r="23" spans="1:12" ht="20.100000000000001" customHeight="1" x14ac:dyDescent="0.25">
      <c r="A23" s="57">
        <v>16</v>
      </c>
      <c r="B23" s="105"/>
      <c r="C23" s="17" t="s">
        <v>103</v>
      </c>
      <c r="D23" s="18" t="s">
        <v>81</v>
      </c>
      <c r="E23" s="18" t="s">
        <v>82</v>
      </c>
      <c r="F23" s="19">
        <v>58559</v>
      </c>
      <c r="G23" s="43" t="s">
        <v>21</v>
      </c>
      <c r="H23" s="109"/>
      <c r="I23" s="84"/>
      <c r="J23" s="85"/>
      <c r="K23" s="85"/>
      <c r="L23" s="3"/>
    </row>
    <row r="24" spans="1:12" ht="20.100000000000001" customHeight="1" x14ac:dyDescent="0.25">
      <c r="A24" s="57">
        <v>17</v>
      </c>
      <c r="B24" s="105"/>
      <c r="C24" s="17" t="s">
        <v>107</v>
      </c>
      <c r="D24" s="18" t="s">
        <v>68</v>
      </c>
      <c r="E24" s="18" t="s">
        <v>69</v>
      </c>
      <c r="F24" s="19">
        <v>55024</v>
      </c>
      <c r="G24" s="43" t="s">
        <v>21</v>
      </c>
      <c r="H24" s="109"/>
      <c r="I24" s="84"/>
      <c r="J24" s="85"/>
      <c r="K24" s="85"/>
      <c r="L24" s="3"/>
    </row>
    <row r="25" spans="1:12" ht="20.100000000000001" customHeight="1" x14ac:dyDescent="0.25">
      <c r="A25" s="57">
        <v>18</v>
      </c>
      <c r="B25" s="105"/>
      <c r="C25" s="17" t="s">
        <v>104</v>
      </c>
      <c r="D25" s="18" t="s">
        <v>105</v>
      </c>
      <c r="E25" s="18" t="s">
        <v>66</v>
      </c>
      <c r="F25" s="18">
        <v>20622</v>
      </c>
      <c r="G25" s="43" t="s">
        <v>21</v>
      </c>
      <c r="H25" s="109"/>
      <c r="I25" s="84"/>
      <c r="J25" s="85"/>
      <c r="K25" s="85"/>
      <c r="L25" s="3"/>
    </row>
    <row r="26" spans="1:12" ht="20.100000000000001" customHeight="1" x14ac:dyDescent="0.25">
      <c r="A26" s="57">
        <v>19</v>
      </c>
      <c r="B26" s="105"/>
      <c r="C26" s="17" t="s">
        <v>102</v>
      </c>
      <c r="D26" s="18" t="s">
        <v>77</v>
      </c>
      <c r="E26" s="18" t="s">
        <v>45</v>
      </c>
      <c r="F26" s="19">
        <v>17459</v>
      </c>
      <c r="G26" s="43" t="s">
        <v>21</v>
      </c>
      <c r="H26" s="109"/>
      <c r="I26" s="84"/>
      <c r="J26" s="85"/>
      <c r="K26" s="85"/>
      <c r="L26" s="3"/>
    </row>
    <row r="27" spans="1:12" ht="20.100000000000001" customHeight="1" x14ac:dyDescent="0.25">
      <c r="A27" s="57">
        <v>20</v>
      </c>
      <c r="B27" s="105"/>
      <c r="C27" s="17" t="s">
        <v>111</v>
      </c>
      <c r="D27" s="18" t="s">
        <v>41</v>
      </c>
      <c r="E27" s="19">
        <v>28004</v>
      </c>
      <c r="F27" s="19">
        <v>48894</v>
      </c>
      <c r="G27" s="43" t="s">
        <v>42</v>
      </c>
      <c r="H27" s="109"/>
      <c r="I27" s="84"/>
      <c r="J27" s="85"/>
      <c r="K27" s="85"/>
      <c r="L27" s="3"/>
    </row>
    <row r="28" spans="1:12" ht="20.100000000000001" customHeight="1" x14ac:dyDescent="0.25">
      <c r="A28" s="57">
        <v>21</v>
      </c>
      <c r="B28" s="105"/>
      <c r="C28" s="17" t="s">
        <v>110</v>
      </c>
      <c r="D28" s="17" t="s">
        <v>71</v>
      </c>
      <c r="E28" s="17" t="s">
        <v>72</v>
      </c>
      <c r="F28" s="17">
        <v>48955</v>
      </c>
      <c r="G28" s="17" t="s">
        <v>53</v>
      </c>
      <c r="H28" s="109"/>
      <c r="I28" s="84"/>
      <c r="J28" s="85"/>
      <c r="K28" s="85"/>
      <c r="L28" s="3"/>
    </row>
    <row r="29" spans="1:12" ht="20.100000000000001" customHeight="1" x14ac:dyDescent="0.25">
      <c r="A29" s="57">
        <v>22</v>
      </c>
      <c r="B29" s="105"/>
      <c r="C29" s="17" t="s">
        <v>109</v>
      </c>
      <c r="D29" s="17" t="s">
        <v>70</v>
      </c>
      <c r="E29" s="20">
        <v>112252201121130</v>
      </c>
      <c r="F29" s="17">
        <v>55741</v>
      </c>
      <c r="G29" s="17" t="s">
        <v>53</v>
      </c>
      <c r="H29" s="109"/>
      <c r="I29" s="84"/>
      <c r="J29" s="85"/>
      <c r="K29" s="85"/>
      <c r="L29" s="3"/>
    </row>
    <row r="30" spans="1:12" ht="20.100000000000001" customHeight="1" x14ac:dyDescent="0.25">
      <c r="A30" s="57">
        <v>23</v>
      </c>
      <c r="B30" s="105"/>
      <c r="C30" s="17" t="s">
        <v>120</v>
      </c>
      <c r="D30" s="18" t="s">
        <v>24</v>
      </c>
      <c r="E30" s="18" t="s">
        <v>25</v>
      </c>
      <c r="F30" s="19">
        <v>27463</v>
      </c>
      <c r="G30" s="43" t="s">
        <v>26</v>
      </c>
      <c r="H30" s="109"/>
      <c r="I30" s="84"/>
      <c r="J30" s="85"/>
      <c r="K30" s="85"/>
      <c r="L30" s="3"/>
    </row>
    <row r="31" spans="1:12" ht="20.100000000000001" customHeight="1" x14ac:dyDescent="0.25">
      <c r="A31" s="57">
        <v>24</v>
      </c>
      <c r="B31" s="105"/>
      <c r="C31" s="17" t="s">
        <v>133</v>
      </c>
      <c r="D31" s="18" t="s">
        <v>27</v>
      </c>
      <c r="E31" s="18" t="s">
        <v>17</v>
      </c>
      <c r="F31" s="19">
        <v>9702</v>
      </c>
      <c r="G31" s="43" t="s">
        <v>26</v>
      </c>
      <c r="H31" s="109"/>
      <c r="I31" s="84"/>
      <c r="J31" s="85"/>
      <c r="K31" s="85"/>
      <c r="L31" s="3"/>
    </row>
    <row r="32" spans="1:12" ht="20.100000000000001" customHeight="1" x14ac:dyDescent="0.25">
      <c r="A32" s="57">
        <v>25</v>
      </c>
      <c r="B32" s="105"/>
      <c r="C32" s="17" t="s">
        <v>111</v>
      </c>
      <c r="D32" s="18" t="s">
        <v>46</v>
      </c>
      <c r="E32" s="18" t="s">
        <v>17</v>
      </c>
      <c r="F32" s="19">
        <v>49345</v>
      </c>
      <c r="G32" s="43" t="s">
        <v>26</v>
      </c>
      <c r="H32" s="109"/>
      <c r="I32" s="84"/>
      <c r="J32" s="85"/>
      <c r="K32" s="85"/>
      <c r="L32" s="3"/>
    </row>
    <row r="33" spans="1:12" ht="20.100000000000001" customHeight="1" x14ac:dyDescent="0.25">
      <c r="A33" s="57">
        <v>26</v>
      </c>
      <c r="B33" s="105"/>
      <c r="C33" s="17" t="s">
        <v>124</v>
      </c>
      <c r="D33" s="18" t="s">
        <v>17</v>
      </c>
      <c r="E33" s="18" t="s">
        <v>17</v>
      </c>
      <c r="F33" s="18">
        <v>14739</v>
      </c>
      <c r="G33" s="43" t="s">
        <v>26</v>
      </c>
      <c r="H33" s="109"/>
      <c r="I33" s="84"/>
      <c r="J33" s="85"/>
      <c r="K33" s="85"/>
      <c r="L33" s="3"/>
    </row>
    <row r="34" spans="1:12" ht="20.100000000000001" customHeight="1" x14ac:dyDescent="0.25">
      <c r="A34" s="57">
        <v>27</v>
      </c>
      <c r="B34" s="105"/>
      <c r="C34" s="17" t="s">
        <v>111</v>
      </c>
      <c r="D34" s="18" t="s">
        <v>17</v>
      </c>
      <c r="E34" s="18" t="s">
        <v>17</v>
      </c>
      <c r="F34" s="19">
        <v>49342</v>
      </c>
      <c r="G34" s="43" t="s">
        <v>34</v>
      </c>
      <c r="H34" s="109"/>
      <c r="I34" s="84"/>
      <c r="J34" s="85"/>
      <c r="K34" s="85"/>
      <c r="L34" s="3"/>
    </row>
    <row r="35" spans="1:12" ht="20.100000000000001" customHeight="1" x14ac:dyDescent="0.25">
      <c r="A35" s="57">
        <v>28</v>
      </c>
      <c r="B35" s="105"/>
      <c r="C35" s="17" t="s">
        <v>111</v>
      </c>
      <c r="D35" s="18" t="s">
        <v>17</v>
      </c>
      <c r="E35" s="18" t="s">
        <v>17</v>
      </c>
      <c r="F35" s="19">
        <v>49343</v>
      </c>
      <c r="G35" s="43" t="s">
        <v>34</v>
      </c>
      <c r="H35" s="109"/>
      <c r="I35" s="84"/>
      <c r="J35" s="85"/>
      <c r="K35" s="85"/>
      <c r="L35" s="3"/>
    </row>
    <row r="36" spans="1:12" ht="20.100000000000001" customHeight="1" x14ac:dyDescent="0.25">
      <c r="A36" s="57">
        <v>29</v>
      </c>
      <c r="B36" s="105"/>
      <c r="C36" s="17" t="s">
        <v>111</v>
      </c>
      <c r="D36" s="18" t="s">
        <v>17</v>
      </c>
      <c r="E36" s="18" t="s">
        <v>17</v>
      </c>
      <c r="F36" s="19">
        <v>49344</v>
      </c>
      <c r="G36" s="43" t="s">
        <v>34</v>
      </c>
      <c r="H36" s="109"/>
      <c r="I36" s="84"/>
      <c r="J36" s="85"/>
      <c r="K36" s="85"/>
      <c r="L36" s="3"/>
    </row>
    <row r="37" spans="1:12" ht="20.100000000000001" customHeight="1" x14ac:dyDescent="0.25">
      <c r="A37" s="57">
        <v>30</v>
      </c>
      <c r="B37" s="105"/>
      <c r="C37" s="17" t="s">
        <v>126</v>
      </c>
      <c r="D37" s="18" t="s">
        <v>74</v>
      </c>
      <c r="E37" s="18" t="s">
        <v>75</v>
      </c>
      <c r="F37" s="19">
        <v>9618</v>
      </c>
      <c r="G37" s="43" t="s">
        <v>73</v>
      </c>
      <c r="H37" s="109"/>
      <c r="I37" s="84"/>
      <c r="J37" s="85"/>
      <c r="K37" s="85"/>
      <c r="L37" s="3"/>
    </row>
    <row r="38" spans="1:12" ht="20.100000000000001" customHeight="1" x14ac:dyDescent="0.25">
      <c r="A38" s="57">
        <v>31</v>
      </c>
      <c r="B38" s="105"/>
      <c r="C38" s="17" t="s">
        <v>118</v>
      </c>
      <c r="D38" s="18" t="s">
        <v>17</v>
      </c>
      <c r="E38" s="18" t="s">
        <v>17</v>
      </c>
      <c r="F38" s="18" t="s">
        <v>36</v>
      </c>
      <c r="G38" s="43" t="s">
        <v>35</v>
      </c>
      <c r="H38" s="109"/>
      <c r="I38" s="84"/>
      <c r="J38" s="85"/>
      <c r="K38" s="85"/>
      <c r="L38" s="3"/>
    </row>
    <row r="39" spans="1:12" ht="20.100000000000001" customHeight="1" x14ac:dyDescent="0.25">
      <c r="A39" s="57">
        <v>32</v>
      </c>
      <c r="B39" s="105"/>
      <c r="C39" s="17" t="s">
        <v>111</v>
      </c>
      <c r="D39" s="18" t="s">
        <v>48</v>
      </c>
      <c r="E39" s="19">
        <v>28007</v>
      </c>
      <c r="F39" s="19">
        <v>49341</v>
      </c>
      <c r="G39" s="43" t="s">
        <v>35</v>
      </c>
      <c r="H39" s="109"/>
      <c r="I39" s="84"/>
      <c r="J39" s="85"/>
      <c r="K39" s="85"/>
      <c r="L39" s="3"/>
    </row>
    <row r="40" spans="1:12" ht="20.100000000000001" customHeight="1" x14ac:dyDescent="0.25">
      <c r="A40" s="57">
        <v>33</v>
      </c>
      <c r="B40" s="105"/>
      <c r="C40" s="17" t="s">
        <v>114</v>
      </c>
      <c r="D40" s="18" t="s">
        <v>49</v>
      </c>
      <c r="E40" s="18" t="s">
        <v>50</v>
      </c>
      <c r="F40" s="18">
        <v>43441</v>
      </c>
      <c r="G40" s="17" t="s">
        <v>18</v>
      </c>
      <c r="H40" s="109"/>
      <c r="I40" s="84"/>
      <c r="J40" s="85"/>
      <c r="K40" s="85"/>
      <c r="L40" s="3"/>
    </row>
    <row r="41" spans="1:12" ht="20.100000000000001" customHeight="1" x14ac:dyDescent="0.25">
      <c r="A41" s="57">
        <v>34</v>
      </c>
      <c r="B41" s="105"/>
      <c r="C41" s="17" t="s">
        <v>117</v>
      </c>
      <c r="D41" s="17" t="s">
        <v>52</v>
      </c>
      <c r="E41" s="19">
        <v>1000089</v>
      </c>
      <c r="F41" s="17">
        <v>55640</v>
      </c>
      <c r="G41" s="17" t="s">
        <v>18</v>
      </c>
      <c r="H41" s="109"/>
      <c r="I41" s="84"/>
      <c r="J41" s="85"/>
      <c r="K41" s="85"/>
      <c r="L41" s="3"/>
    </row>
    <row r="42" spans="1:12" ht="20.100000000000001" customHeight="1" x14ac:dyDescent="0.25">
      <c r="A42" s="57">
        <v>35</v>
      </c>
      <c r="B42" s="105"/>
      <c r="C42" s="17" t="s">
        <v>125</v>
      </c>
      <c r="D42" s="18" t="s">
        <v>39</v>
      </c>
      <c r="E42" s="18" t="s">
        <v>17</v>
      </c>
      <c r="F42" s="18">
        <v>43057</v>
      </c>
      <c r="G42" s="43" t="s">
        <v>19</v>
      </c>
      <c r="H42" s="109"/>
      <c r="I42" s="84"/>
      <c r="J42" s="85"/>
      <c r="K42" s="85"/>
      <c r="L42" s="3"/>
    </row>
    <row r="43" spans="1:12" ht="20.100000000000001" customHeight="1" x14ac:dyDescent="0.25">
      <c r="A43" s="57">
        <v>36</v>
      </c>
      <c r="B43" s="105"/>
      <c r="C43" s="17" t="s">
        <v>110</v>
      </c>
      <c r="D43" s="18" t="s">
        <v>17</v>
      </c>
      <c r="E43" s="18" t="s">
        <v>37</v>
      </c>
      <c r="F43" s="18" t="s">
        <v>154</v>
      </c>
      <c r="G43" s="43" t="s">
        <v>38</v>
      </c>
      <c r="H43" s="109"/>
      <c r="I43" s="84"/>
      <c r="J43" s="85"/>
      <c r="K43" s="85"/>
      <c r="L43" s="3"/>
    </row>
    <row r="44" spans="1:12" ht="20.100000000000001" customHeight="1" x14ac:dyDescent="0.25">
      <c r="A44" s="57">
        <v>37</v>
      </c>
      <c r="B44" s="105"/>
      <c r="C44" s="17" t="s">
        <v>109</v>
      </c>
      <c r="D44" s="17" t="s">
        <v>67</v>
      </c>
      <c r="E44" s="20">
        <v>168928101111031</v>
      </c>
      <c r="F44" s="21" t="s">
        <v>155</v>
      </c>
      <c r="G44" s="43" t="s">
        <v>79</v>
      </c>
      <c r="H44" s="109"/>
      <c r="I44" s="84"/>
      <c r="J44" s="85"/>
      <c r="K44" s="85"/>
      <c r="L44" s="3"/>
    </row>
    <row r="45" spans="1:12" ht="20.100000000000001" customHeight="1" x14ac:dyDescent="0.25">
      <c r="A45" s="57">
        <v>38</v>
      </c>
      <c r="B45" s="105"/>
      <c r="C45" s="43" t="s">
        <v>121</v>
      </c>
      <c r="D45" s="5" t="s">
        <v>88</v>
      </c>
      <c r="E45" s="6" t="s">
        <v>89</v>
      </c>
      <c r="F45" s="5">
        <v>58610</v>
      </c>
      <c r="G45" s="43" t="s">
        <v>90</v>
      </c>
      <c r="H45" s="110"/>
      <c r="I45" s="84"/>
      <c r="J45" s="85"/>
      <c r="K45" s="85"/>
      <c r="L45" s="3"/>
    </row>
    <row r="46" spans="1:12" s="10" customFormat="1" ht="20.100000000000001" customHeight="1" x14ac:dyDescent="0.25">
      <c r="A46" s="57">
        <v>39</v>
      </c>
      <c r="B46" s="105"/>
      <c r="C46" s="34" t="s">
        <v>142</v>
      </c>
      <c r="D46" s="34" t="s">
        <v>143</v>
      </c>
      <c r="E46" s="35">
        <v>804161080113</v>
      </c>
      <c r="F46" s="34">
        <v>60017</v>
      </c>
      <c r="G46" s="34" t="s">
        <v>146</v>
      </c>
      <c r="H46" s="111" t="s">
        <v>164</v>
      </c>
      <c r="I46" s="84"/>
      <c r="J46" s="85"/>
      <c r="K46" s="85"/>
      <c r="L46" s="9"/>
    </row>
    <row r="47" spans="1:12" s="10" customFormat="1" ht="20.100000000000001" customHeight="1" x14ac:dyDescent="0.25">
      <c r="A47" s="57">
        <v>40</v>
      </c>
      <c r="B47" s="105"/>
      <c r="C47" s="34" t="s">
        <v>142</v>
      </c>
      <c r="D47" s="34" t="s">
        <v>143</v>
      </c>
      <c r="E47" s="35">
        <v>804161080105</v>
      </c>
      <c r="F47" s="34">
        <v>60018</v>
      </c>
      <c r="G47" s="34" t="s">
        <v>153</v>
      </c>
      <c r="H47" s="109"/>
      <c r="I47" s="84"/>
      <c r="J47" s="85"/>
      <c r="K47" s="85"/>
      <c r="L47" s="9"/>
    </row>
    <row r="48" spans="1:12" s="10" customFormat="1" ht="20.100000000000001" customHeight="1" x14ac:dyDescent="0.25">
      <c r="A48" s="57">
        <v>41</v>
      </c>
      <c r="B48" s="105"/>
      <c r="C48" s="34" t="s">
        <v>142</v>
      </c>
      <c r="D48" s="34" t="s">
        <v>143</v>
      </c>
      <c r="E48" s="35">
        <v>804161080115</v>
      </c>
      <c r="F48" s="34">
        <v>60019</v>
      </c>
      <c r="G48" s="34" t="s">
        <v>147</v>
      </c>
      <c r="H48" s="109"/>
      <c r="I48" s="84"/>
      <c r="J48" s="85"/>
      <c r="K48" s="85"/>
      <c r="L48" s="9"/>
    </row>
    <row r="49" spans="1:12" s="10" customFormat="1" ht="20.100000000000001" customHeight="1" x14ac:dyDescent="0.25">
      <c r="A49" s="57">
        <v>42</v>
      </c>
      <c r="B49" s="105"/>
      <c r="C49" s="34" t="s">
        <v>142</v>
      </c>
      <c r="D49" s="34" t="s">
        <v>143</v>
      </c>
      <c r="E49" s="35">
        <v>804161080117</v>
      </c>
      <c r="F49" s="34">
        <v>60020</v>
      </c>
      <c r="G49" s="34" t="s">
        <v>148</v>
      </c>
      <c r="H49" s="109"/>
      <c r="I49" s="84"/>
      <c r="J49" s="85"/>
      <c r="K49" s="85"/>
      <c r="L49" s="9"/>
    </row>
    <row r="50" spans="1:12" s="10" customFormat="1" ht="20.100000000000001" customHeight="1" x14ac:dyDescent="0.25">
      <c r="A50" s="57">
        <v>43</v>
      </c>
      <c r="B50" s="105"/>
      <c r="C50" s="34" t="s">
        <v>142</v>
      </c>
      <c r="D50" s="34" t="s">
        <v>143</v>
      </c>
      <c r="E50" s="35" t="s">
        <v>144</v>
      </c>
      <c r="F50" s="34">
        <v>60022</v>
      </c>
      <c r="G50" s="34" t="s">
        <v>149</v>
      </c>
      <c r="H50" s="109"/>
      <c r="I50" s="84"/>
      <c r="J50" s="85"/>
      <c r="K50" s="85"/>
      <c r="L50" s="9"/>
    </row>
    <row r="51" spans="1:12" s="10" customFormat="1" ht="20.100000000000001" customHeight="1" x14ac:dyDescent="0.25">
      <c r="A51" s="57">
        <v>44</v>
      </c>
      <c r="B51" s="105"/>
      <c r="C51" s="34" t="s">
        <v>142</v>
      </c>
      <c r="D51" s="34" t="s">
        <v>143</v>
      </c>
      <c r="E51" s="35" t="s">
        <v>145</v>
      </c>
      <c r="F51" s="34">
        <v>60021</v>
      </c>
      <c r="G51" s="34" t="s">
        <v>150</v>
      </c>
      <c r="H51" s="109"/>
      <c r="I51" s="84"/>
      <c r="J51" s="85"/>
      <c r="K51" s="85"/>
      <c r="L51" s="9"/>
    </row>
    <row r="52" spans="1:12" s="10" customFormat="1" ht="20.100000000000001" customHeight="1" x14ac:dyDescent="0.25">
      <c r="A52" s="57">
        <v>45</v>
      </c>
      <c r="B52" s="105"/>
      <c r="C52" s="34" t="s">
        <v>142</v>
      </c>
      <c r="D52" s="34" t="s">
        <v>143</v>
      </c>
      <c r="E52" s="35">
        <v>804161080114</v>
      </c>
      <c r="F52" s="34">
        <v>60023</v>
      </c>
      <c r="G52" s="34" t="s">
        <v>151</v>
      </c>
      <c r="H52" s="109"/>
      <c r="I52" s="84"/>
      <c r="J52" s="85"/>
      <c r="K52" s="85"/>
      <c r="L52" s="9"/>
    </row>
    <row r="53" spans="1:12" s="10" customFormat="1" ht="20.100000000000001" customHeight="1" x14ac:dyDescent="0.25">
      <c r="A53" s="57">
        <v>46</v>
      </c>
      <c r="B53" s="106"/>
      <c r="C53" s="34" t="s">
        <v>142</v>
      </c>
      <c r="D53" s="34" t="s">
        <v>143</v>
      </c>
      <c r="E53" s="35">
        <v>804161080112</v>
      </c>
      <c r="F53" s="34">
        <v>60024</v>
      </c>
      <c r="G53" s="34" t="s">
        <v>152</v>
      </c>
      <c r="H53" s="110"/>
      <c r="I53" s="84"/>
      <c r="J53" s="85"/>
      <c r="K53" s="85"/>
      <c r="L53" s="9"/>
    </row>
    <row r="54" spans="1:12" ht="20.100000000000001" customHeight="1" x14ac:dyDescent="0.25">
      <c r="A54" s="57">
        <v>47</v>
      </c>
      <c r="B54" s="43" t="s">
        <v>134</v>
      </c>
      <c r="C54" s="17" t="s">
        <v>121</v>
      </c>
      <c r="D54" s="18" t="s">
        <v>17</v>
      </c>
      <c r="E54" s="18" t="s">
        <v>22</v>
      </c>
      <c r="F54" s="19">
        <v>50431</v>
      </c>
      <c r="G54" s="43" t="s">
        <v>23</v>
      </c>
      <c r="H54" s="109" t="s">
        <v>163</v>
      </c>
      <c r="I54" s="84"/>
      <c r="J54" s="85"/>
      <c r="K54" s="85"/>
      <c r="L54" s="3"/>
    </row>
    <row r="55" spans="1:12" ht="20.100000000000001" customHeight="1" x14ac:dyDescent="0.25">
      <c r="A55" s="57">
        <v>48</v>
      </c>
      <c r="B55" s="97" t="s">
        <v>57</v>
      </c>
      <c r="C55" s="17" t="s">
        <v>128</v>
      </c>
      <c r="D55" s="17" t="s">
        <v>58</v>
      </c>
      <c r="E55" s="19">
        <v>7552</v>
      </c>
      <c r="F55" s="17">
        <v>62318</v>
      </c>
      <c r="G55" s="17" t="s">
        <v>55</v>
      </c>
      <c r="H55" s="109"/>
      <c r="I55" s="84"/>
      <c r="J55" s="85"/>
      <c r="K55" s="85"/>
      <c r="L55" s="3"/>
    </row>
    <row r="56" spans="1:12" ht="20.100000000000001" customHeight="1" x14ac:dyDescent="0.25">
      <c r="A56" s="57">
        <v>49</v>
      </c>
      <c r="B56" s="97"/>
      <c r="C56" s="17" t="s">
        <v>122</v>
      </c>
      <c r="D56" s="21" t="s">
        <v>59</v>
      </c>
      <c r="E56" s="21" t="s">
        <v>60</v>
      </c>
      <c r="F56" s="17">
        <v>19056</v>
      </c>
      <c r="G56" s="97" t="s">
        <v>26</v>
      </c>
      <c r="H56" s="109"/>
      <c r="I56" s="84"/>
      <c r="J56" s="85"/>
      <c r="K56" s="85"/>
      <c r="L56" s="3"/>
    </row>
    <row r="57" spans="1:12" ht="20.100000000000001" customHeight="1" x14ac:dyDescent="0.25">
      <c r="A57" s="57">
        <v>50</v>
      </c>
      <c r="B57" s="97"/>
      <c r="C57" s="17" t="s">
        <v>129</v>
      </c>
      <c r="D57" s="17" t="s">
        <v>17</v>
      </c>
      <c r="E57" s="17" t="s">
        <v>17</v>
      </c>
      <c r="F57" s="21" t="s">
        <v>61</v>
      </c>
      <c r="G57" s="97"/>
      <c r="H57" s="109"/>
      <c r="I57" s="84"/>
      <c r="J57" s="85"/>
      <c r="K57" s="85"/>
      <c r="L57" s="3"/>
    </row>
    <row r="58" spans="1:12" ht="20.100000000000001" customHeight="1" x14ac:dyDescent="0.25">
      <c r="A58" s="57">
        <v>51</v>
      </c>
      <c r="B58" s="43" t="s">
        <v>83</v>
      </c>
      <c r="C58" s="22" t="s">
        <v>130</v>
      </c>
      <c r="D58" s="22" t="s">
        <v>17</v>
      </c>
      <c r="E58" s="22" t="s">
        <v>100</v>
      </c>
      <c r="F58" s="23" t="s">
        <v>84</v>
      </c>
      <c r="G58" s="45" t="s">
        <v>21</v>
      </c>
      <c r="H58" s="109"/>
      <c r="I58" s="84"/>
      <c r="J58" s="85"/>
      <c r="K58" s="85"/>
      <c r="L58" s="3"/>
    </row>
    <row r="59" spans="1:12" ht="76.150000000000006" customHeight="1" x14ac:dyDescent="0.25">
      <c r="A59" s="89">
        <v>52</v>
      </c>
      <c r="B59" s="90" t="s">
        <v>91</v>
      </c>
      <c r="C59" s="91" t="s">
        <v>137</v>
      </c>
      <c r="D59" s="91" t="s">
        <v>92</v>
      </c>
      <c r="E59" s="91" t="s">
        <v>101</v>
      </c>
      <c r="F59" s="91">
        <v>63801</v>
      </c>
      <c r="G59" s="90" t="s">
        <v>18</v>
      </c>
      <c r="H59" s="109"/>
      <c r="I59" s="81"/>
      <c r="J59" s="92"/>
      <c r="K59" s="92"/>
      <c r="L59" s="3"/>
    </row>
    <row r="60" spans="1:12" ht="24.75" customHeight="1" x14ac:dyDescent="0.25">
      <c r="A60" s="112" t="s">
        <v>170</v>
      </c>
      <c r="B60" s="112"/>
      <c r="C60" s="112"/>
      <c r="D60" s="112"/>
      <c r="E60" s="112"/>
      <c r="F60" s="112"/>
      <c r="G60" s="112"/>
      <c r="H60" s="112"/>
      <c r="I60" s="84"/>
      <c r="J60" s="80"/>
      <c r="K60" s="80"/>
      <c r="L60" s="3"/>
    </row>
    <row r="61" spans="1:12" ht="32.25" customHeight="1" thickBot="1" x14ac:dyDescent="0.3">
      <c r="A61" s="98" t="s">
        <v>11</v>
      </c>
      <c r="B61" s="99"/>
      <c r="C61" s="99"/>
      <c r="D61" s="99"/>
      <c r="E61" s="99"/>
      <c r="F61" s="99"/>
      <c r="G61" s="99"/>
      <c r="H61" s="99"/>
      <c r="I61" s="99"/>
      <c r="J61" s="99"/>
      <c r="K61" s="100"/>
      <c r="L61" s="1"/>
    </row>
    <row r="62" spans="1:12" s="8" customFormat="1" ht="13.5" thickBot="1" x14ac:dyDescent="0.3">
      <c r="A62" s="101" t="s">
        <v>140</v>
      </c>
      <c r="B62" s="102"/>
      <c r="C62" s="102"/>
      <c r="D62" s="102"/>
      <c r="E62" s="102"/>
      <c r="F62" s="102"/>
      <c r="G62" s="102"/>
      <c r="H62" s="102"/>
      <c r="I62" s="102"/>
      <c r="J62" s="102"/>
      <c r="K62" s="103"/>
      <c r="L62" s="7"/>
    </row>
    <row r="63" spans="1:12" x14ac:dyDescent="0.25">
      <c r="A63" s="70"/>
      <c r="B63" s="27"/>
      <c r="C63" s="27"/>
      <c r="D63" s="27"/>
      <c r="E63" s="27"/>
      <c r="F63" s="27"/>
      <c r="G63" s="27"/>
      <c r="H63" s="27"/>
      <c r="I63" s="27"/>
      <c r="J63" s="41"/>
      <c r="K63" s="71"/>
      <c r="L63" s="3"/>
    </row>
    <row r="64" spans="1:12" x14ac:dyDescent="0.25">
      <c r="A64" s="70"/>
      <c r="B64" s="27"/>
      <c r="C64" s="27"/>
      <c r="D64" s="27"/>
      <c r="E64" s="27"/>
      <c r="F64" s="27"/>
      <c r="G64" s="27"/>
      <c r="H64" s="27"/>
      <c r="I64" s="27"/>
      <c r="J64" s="79"/>
      <c r="K64" s="71"/>
      <c r="L64" s="3"/>
    </row>
    <row r="65" spans="1:12" x14ac:dyDescent="0.25">
      <c r="A65" s="70"/>
      <c r="B65" s="27"/>
      <c r="C65" s="27"/>
      <c r="D65" s="27"/>
      <c r="E65" s="27"/>
      <c r="F65" s="27"/>
      <c r="G65" s="27"/>
      <c r="H65" s="27"/>
      <c r="I65" s="27"/>
      <c r="J65" s="41"/>
      <c r="K65" s="71"/>
      <c r="L65" s="3"/>
    </row>
    <row r="66" spans="1:12" x14ac:dyDescent="0.25">
      <c r="A66" s="70"/>
      <c r="B66" s="93" t="s">
        <v>168</v>
      </c>
      <c r="C66" s="93"/>
      <c r="D66" s="29"/>
      <c r="E66" s="41"/>
      <c r="F66" s="29"/>
      <c r="G66" s="29"/>
      <c r="H66" s="41"/>
      <c r="I66" s="79"/>
      <c r="J66" s="30"/>
      <c r="K66" s="72"/>
    </row>
    <row r="67" spans="1:12" x14ac:dyDescent="0.25">
      <c r="A67" s="70"/>
      <c r="B67" s="93"/>
      <c r="C67" s="93"/>
      <c r="D67" s="31"/>
      <c r="E67" s="41"/>
      <c r="F67" s="29"/>
      <c r="G67" s="29"/>
      <c r="H67" s="41"/>
      <c r="I67" s="79"/>
      <c r="J67" s="30"/>
      <c r="K67" s="72"/>
    </row>
    <row r="68" spans="1:12" x14ac:dyDescent="0.25">
      <c r="A68" s="70"/>
      <c r="B68" s="29"/>
      <c r="C68" s="29"/>
      <c r="D68" s="29"/>
      <c r="E68" s="41"/>
      <c r="F68" s="29"/>
      <c r="G68" s="29"/>
      <c r="H68" s="41"/>
      <c r="I68" s="79"/>
      <c r="J68" s="30"/>
      <c r="K68" s="72"/>
    </row>
    <row r="69" spans="1:12" x14ac:dyDescent="0.25">
      <c r="A69" s="70"/>
      <c r="B69" s="29"/>
      <c r="C69" s="41"/>
      <c r="D69" s="41"/>
      <c r="E69" s="29"/>
      <c r="F69" s="29"/>
      <c r="G69" s="29"/>
      <c r="H69" s="41"/>
      <c r="I69" s="79"/>
      <c r="J69" s="30"/>
      <c r="K69" s="72" t="s">
        <v>12</v>
      </c>
    </row>
    <row r="70" spans="1:12" ht="13.5" thickBot="1" x14ac:dyDescent="0.3">
      <c r="A70" s="73"/>
      <c r="B70" s="74"/>
      <c r="C70" s="75"/>
      <c r="D70" s="75"/>
      <c r="E70" s="74"/>
      <c r="F70" s="74"/>
      <c r="G70" s="74"/>
      <c r="H70" s="75"/>
      <c r="I70" s="75"/>
      <c r="J70" s="76"/>
      <c r="K70" s="77"/>
    </row>
    <row r="71" spans="1:12" s="4" customFormat="1" x14ac:dyDescent="0.25">
      <c r="A71" s="32"/>
      <c r="B71" s="26"/>
      <c r="C71" s="32"/>
      <c r="D71" s="32"/>
      <c r="E71" s="26"/>
      <c r="F71" s="26"/>
      <c r="G71" s="26"/>
      <c r="H71" s="32"/>
      <c r="I71" s="32"/>
      <c r="J71" s="33"/>
      <c r="K71" s="26"/>
      <c r="L71" s="2"/>
    </row>
    <row r="73" spans="1:12" s="4" customFormat="1" x14ac:dyDescent="0.25">
      <c r="A73" s="32"/>
      <c r="B73" s="26"/>
      <c r="C73" s="32"/>
      <c r="D73" s="32"/>
      <c r="E73" s="26"/>
      <c r="F73" s="26"/>
      <c r="G73" s="26"/>
      <c r="H73" s="32"/>
      <c r="I73" s="32"/>
      <c r="J73" s="33"/>
      <c r="K73" s="26"/>
      <c r="L73" s="2"/>
    </row>
    <row r="74" spans="1:12" s="4" customFormat="1" x14ac:dyDescent="0.25">
      <c r="A74" s="32"/>
      <c r="B74" s="26"/>
      <c r="C74" s="32"/>
      <c r="D74" s="32"/>
      <c r="E74" s="26"/>
      <c r="F74" s="26"/>
      <c r="G74" s="26"/>
      <c r="H74" s="32"/>
      <c r="I74" s="32"/>
      <c r="J74" s="33"/>
      <c r="K74" s="26"/>
      <c r="L74" s="2"/>
    </row>
  </sheetData>
  <mergeCells count="19">
    <mergeCell ref="A5:K5"/>
    <mergeCell ref="A1:C4"/>
    <mergeCell ref="D1:H1"/>
    <mergeCell ref="D2:H2"/>
    <mergeCell ref="D3:H4"/>
    <mergeCell ref="J4:K4"/>
    <mergeCell ref="B67:C67"/>
    <mergeCell ref="A6:K6"/>
    <mergeCell ref="G56:G57"/>
    <mergeCell ref="B55:B57"/>
    <mergeCell ref="A61:K61"/>
    <mergeCell ref="A62:K62"/>
    <mergeCell ref="B8:B20"/>
    <mergeCell ref="B21:B53"/>
    <mergeCell ref="H8:H45"/>
    <mergeCell ref="H54:H59"/>
    <mergeCell ref="H46:H53"/>
    <mergeCell ref="B66:C66"/>
    <mergeCell ref="A60:H60"/>
  </mergeCells>
  <printOptions horizontalCentered="1" verticalCentered="1"/>
  <pageMargins left="0.25" right="0.25" top="0.75" bottom="0.75" header="0.3" footer="0.3"/>
  <pageSetup paperSize="41" scale="42" orientation="portrait" r:id="rId1"/>
  <headerFooter>
    <oddFooter>&amp;L&amp;"Arial,Normal"&amp;9SAF/JJPA/GAGBA/GIB/LMAP/SandraG.</oddFooter>
  </headerFooter>
  <rowBreaks count="1" manualBreakCount="1">
    <brk id="5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K78"/>
  <sheetViews>
    <sheetView view="pageBreakPreview" topLeftCell="C1" zoomScale="80" zoomScaleNormal="90" zoomScaleSheetLayoutView="80" workbookViewId="0">
      <selection activeCell="I70" sqref="I70"/>
    </sheetView>
  </sheetViews>
  <sheetFormatPr baseColWidth="10" defaultColWidth="11.42578125" defaultRowHeight="12.75" x14ac:dyDescent="0.25"/>
  <cols>
    <col min="1" max="1" width="4.7109375" style="26" customWidth="1"/>
    <col min="2" max="2" width="28.85546875" style="26" customWidth="1"/>
    <col min="3" max="3" width="28.5703125" style="32" customWidth="1"/>
    <col min="4" max="4" width="21.5703125" style="32" customWidth="1"/>
    <col min="5" max="5" width="21.140625" style="26" customWidth="1"/>
    <col min="6" max="6" width="13.7109375" style="26" customWidth="1"/>
    <col min="7" max="7" width="37.7109375" style="26" customWidth="1"/>
    <col min="8" max="8" width="28.5703125" style="32" customWidth="1"/>
    <col min="9" max="9" width="28.5703125" style="33" customWidth="1"/>
    <col min="10" max="10" width="28.5703125" style="26" customWidth="1"/>
    <col min="11" max="16384" width="11.42578125" style="2"/>
  </cols>
  <sheetData>
    <row r="1" spans="1:11" ht="22.5" customHeight="1" x14ac:dyDescent="0.25">
      <c r="A1" s="134"/>
      <c r="B1" s="135"/>
      <c r="C1" s="136"/>
      <c r="D1" s="125" t="s">
        <v>13</v>
      </c>
      <c r="E1" s="125"/>
      <c r="F1" s="125"/>
      <c r="G1" s="125"/>
      <c r="H1" s="125"/>
      <c r="I1" s="11" t="s">
        <v>6</v>
      </c>
      <c r="J1" s="11" t="s">
        <v>138</v>
      </c>
      <c r="K1" s="1"/>
    </row>
    <row r="2" spans="1:11" ht="22.5" customHeight="1" x14ac:dyDescent="0.25">
      <c r="A2" s="137"/>
      <c r="B2" s="93"/>
      <c r="C2" s="120"/>
      <c r="D2" s="125" t="s">
        <v>7</v>
      </c>
      <c r="E2" s="125"/>
      <c r="F2" s="125"/>
      <c r="G2" s="125"/>
      <c r="H2" s="125"/>
      <c r="I2" s="11" t="s">
        <v>8</v>
      </c>
      <c r="J2" s="12" t="s">
        <v>139</v>
      </c>
      <c r="K2" s="1"/>
    </row>
    <row r="3" spans="1:11" ht="22.5" customHeight="1" x14ac:dyDescent="0.25">
      <c r="A3" s="137"/>
      <c r="B3" s="93"/>
      <c r="C3" s="120"/>
      <c r="D3" s="125" t="s">
        <v>14</v>
      </c>
      <c r="E3" s="125"/>
      <c r="F3" s="125"/>
      <c r="G3" s="125"/>
      <c r="H3" s="125"/>
      <c r="I3" s="11" t="s">
        <v>9</v>
      </c>
      <c r="J3" s="13">
        <v>42735</v>
      </c>
      <c r="K3" s="1"/>
    </row>
    <row r="4" spans="1:11" ht="22.5" customHeight="1" x14ac:dyDescent="0.25">
      <c r="A4" s="138"/>
      <c r="B4" s="122"/>
      <c r="C4" s="123"/>
      <c r="D4" s="125"/>
      <c r="E4" s="125"/>
      <c r="F4" s="125"/>
      <c r="G4" s="125"/>
      <c r="H4" s="125"/>
      <c r="I4" s="126" t="s">
        <v>10</v>
      </c>
      <c r="J4" s="126"/>
      <c r="K4" s="1"/>
    </row>
    <row r="5" spans="1:11" s="1" customFormat="1" ht="15" customHeight="1" thickBot="1" x14ac:dyDescent="0.3">
      <c r="A5" s="114" t="s">
        <v>62</v>
      </c>
      <c r="B5" s="114"/>
      <c r="C5" s="114"/>
      <c r="D5" s="114"/>
      <c r="E5" s="114"/>
      <c r="F5" s="114"/>
      <c r="G5" s="114"/>
      <c r="H5" s="114"/>
      <c r="I5" s="114"/>
      <c r="J5" s="114"/>
    </row>
    <row r="6" spans="1:11" ht="30" customHeight="1" thickBot="1" x14ac:dyDescent="0.3">
      <c r="A6" s="94" t="s">
        <v>141</v>
      </c>
      <c r="B6" s="95"/>
      <c r="C6" s="95"/>
      <c r="D6" s="95"/>
      <c r="E6" s="95"/>
      <c r="F6" s="95"/>
      <c r="G6" s="95"/>
      <c r="H6" s="95"/>
      <c r="I6" s="95"/>
      <c r="J6" s="96"/>
      <c r="K6" s="1"/>
    </row>
    <row r="7" spans="1:11" ht="15" customHeight="1" thickBot="1" x14ac:dyDescent="0.3">
      <c r="A7" s="14" t="s">
        <v>16</v>
      </c>
      <c r="B7" s="15" t="s">
        <v>0</v>
      </c>
      <c r="C7" s="15" t="s">
        <v>93</v>
      </c>
      <c r="D7" s="15" t="s">
        <v>1</v>
      </c>
      <c r="E7" s="15" t="s">
        <v>2</v>
      </c>
      <c r="F7" s="15" t="s">
        <v>3</v>
      </c>
      <c r="G7" s="15" t="s">
        <v>4</v>
      </c>
      <c r="H7" s="63" t="s">
        <v>157</v>
      </c>
      <c r="I7" s="64" t="s">
        <v>158</v>
      </c>
      <c r="J7" s="65" t="s">
        <v>156</v>
      </c>
      <c r="K7" s="1"/>
    </row>
    <row r="8" spans="1:11" ht="20.100000000000001" customHeight="1" x14ac:dyDescent="0.25">
      <c r="A8" s="50">
        <v>1</v>
      </c>
      <c r="B8" s="104" t="s">
        <v>54</v>
      </c>
      <c r="C8" s="51" t="s">
        <v>106</v>
      </c>
      <c r="D8" s="52" t="s">
        <v>94</v>
      </c>
      <c r="E8" s="52" t="s">
        <v>95</v>
      </c>
      <c r="F8" s="52" t="s">
        <v>20</v>
      </c>
      <c r="G8" s="53" t="s">
        <v>21</v>
      </c>
      <c r="H8" s="54" t="s">
        <v>159</v>
      </c>
      <c r="I8" s="55">
        <v>124950</v>
      </c>
      <c r="J8" s="56">
        <f>I8</f>
        <v>124950</v>
      </c>
      <c r="K8" s="1"/>
    </row>
    <row r="9" spans="1:11" ht="20.100000000000001" customHeight="1" x14ac:dyDescent="0.25">
      <c r="A9" s="57">
        <v>2</v>
      </c>
      <c r="B9" s="105"/>
      <c r="C9" s="17" t="s">
        <v>109</v>
      </c>
      <c r="D9" s="18" t="s">
        <v>43</v>
      </c>
      <c r="E9" s="18" t="s">
        <v>44</v>
      </c>
      <c r="F9" s="19">
        <v>51264</v>
      </c>
      <c r="G9" s="37" t="s">
        <v>21</v>
      </c>
      <c r="H9" s="39" t="s">
        <v>159</v>
      </c>
      <c r="I9" s="47">
        <v>156425.5</v>
      </c>
      <c r="J9" s="58">
        <f>I9</f>
        <v>156425.5</v>
      </c>
      <c r="K9" s="1"/>
    </row>
    <row r="10" spans="1:11" ht="20.100000000000001" customHeight="1" x14ac:dyDescent="0.25">
      <c r="A10" s="57">
        <v>3</v>
      </c>
      <c r="B10" s="105"/>
      <c r="C10" s="17" t="s">
        <v>115</v>
      </c>
      <c r="D10" s="18" t="s">
        <v>116</v>
      </c>
      <c r="E10" s="18" t="s">
        <v>63</v>
      </c>
      <c r="F10" s="18" t="s">
        <v>86</v>
      </c>
      <c r="G10" s="37" t="s">
        <v>21</v>
      </c>
      <c r="H10" s="39" t="s">
        <v>159</v>
      </c>
      <c r="I10" s="47">
        <v>124950</v>
      </c>
      <c r="J10" s="58">
        <f t="shared" ref="J10:J45" si="0">I10</f>
        <v>124950</v>
      </c>
      <c r="K10" s="1"/>
    </row>
    <row r="11" spans="1:11" ht="20.100000000000001" customHeight="1" x14ac:dyDescent="0.25">
      <c r="A11" s="57">
        <v>4</v>
      </c>
      <c r="B11" s="105"/>
      <c r="C11" s="17" t="s">
        <v>106</v>
      </c>
      <c r="D11" s="18" t="s">
        <v>96</v>
      </c>
      <c r="E11" s="18" t="s">
        <v>97</v>
      </c>
      <c r="F11" s="18" t="s">
        <v>28</v>
      </c>
      <c r="G11" s="37" t="s">
        <v>29</v>
      </c>
      <c r="H11" s="39" t="s">
        <v>159</v>
      </c>
      <c r="I11" s="47">
        <v>124950</v>
      </c>
      <c r="J11" s="58">
        <f t="shared" si="0"/>
        <v>124950</v>
      </c>
      <c r="K11" s="1"/>
    </row>
    <row r="12" spans="1:11" ht="20.100000000000001" customHeight="1" x14ac:dyDescent="0.25">
      <c r="A12" s="57">
        <v>5</v>
      </c>
      <c r="B12" s="105"/>
      <c r="C12" s="17" t="s">
        <v>106</v>
      </c>
      <c r="D12" s="18" t="s">
        <v>131</v>
      </c>
      <c r="E12" s="18" t="s">
        <v>132</v>
      </c>
      <c r="F12" s="18" t="s">
        <v>30</v>
      </c>
      <c r="G12" s="37" t="s">
        <v>29</v>
      </c>
      <c r="H12" s="39" t="s">
        <v>159</v>
      </c>
      <c r="I12" s="47">
        <v>124950</v>
      </c>
      <c r="J12" s="58">
        <f t="shared" si="0"/>
        <v>124950</v>
      </c>
      <c r="K12" s="1"/>
    </row>
    <row r="13" spans="1:11" ht="20.100000000000001" customHeight="1" x14ac:dyDescent="0.25">
      <c r="A13" s="57">
        <v>6</v>
      </c>
      <c r="B13" s="105"/>
      <c r="C13" s="17" t="s">
        <v>127</v>
      </c>
      <c r="D13" s="18" t="s">
        <v>31</v>
      </c>
      <c r="E13" s="18" t="s">
        <v>32</v>
      </c>
      <c r="F13" s="18" t="s">
        <v>33</v>
      </c>
      <c r="G13" s="37" t="s">
        <v>29</v>
      </c>
      <c r="H13" s="39" t="s">
        <v>159</v>
      </c>
      <c r="I13" s="47">
        <v>124950</v>
      </c>
      <c r="J13" s="58">
        <f t="shared" si="0"/>
        <v>124950</v>
      </c>
      <c r="K13" s="1"/>
    </row>
    <row r="14" spans="1:11" ht="20.100000000000001" customHeight="1" x14ac:dyDescent="0.25">
      <c r="A14" s="57">
        <v>7</v>
      </c>
      <c r="B14" s="105"/>
      <c r="C14" s="17" t="s">
        <v>123</v>
      </c>
      <c r="D14" s="18" t="s">
        <v>47</v>
      </c>
      <c r="E14" s="18" t="s">
        <v>17</v>
      </c>
      <c r="F14" s="18">
        <v>52852</v>
      </c>
      <c r="G14" s="37" t="s">
        <v>34</v>
      </c>
      <c r="H14" s="39" t="s">
        <v>159</v>
      </c>
      <c r="I14" s="47">
        <v>156425.5</v>
      </c>
      <c r="J14" s="58">
        <f t="shared" si="0"/>
        <v>156425.5</v>
      </c>
      <c r="K14" s="1"/>
    </row>
    <row r="15" spans="1:11" ht="20.100000000000001" customHeight="1" x14ac:dyDescent="0.25">
      <c r="A15" s="57">
        <v>8</v>
      </c>
      <c r="B15" s="105"/>
      <c r="C15" s="17" t="s">
        <v>112</v>
      </c>
      <c r="D15" s="18" t="s">
        <v>113</v>
      </c>
      <c r="E15" s="18" t="s">
        <v>51</v>
      </c>
      <c r="F15" s="18">
        <v>43442</v>
      </c>
      <c r="G15" s="17" t="s">
        <v>18</v>
      </c>
      <c r="H15" s="39" t="s">
        <v>159</v>
      </c>
      <c r="I15" s="47">
        <v>156425.5</v>
      </c>
      <c r="J15" s="58">
        <f t="shared" si="0"/>
        <v>156425.5</v>
      </c>
      <c r="K15" s="1"/>
    </row>
    <row r="16" spans="1:11" ht="20.100000000000001" customHeight="1" x14ac:dyDescent="0.25">
      <c r="A16" s="57">
        <v>9</v>
      </c>
      <c r="B16" s="105"/>
      <c r="C16" s="17" t="s">
        <v>109</v>
      </c>
      <c r="D16" s="17" t="s">
        <v>67</v>
      </c>
      <c r="E16" s="20">
        <v>2018091246554</v>
      </c>
      <c r="F16" s="21" t="s">
        <v>99</v>
      </c>
      <c r="G16" s="37" t="s">
        <v>79</v>
      </c>
      <c r="H16" s="39" t="s">
        <v>159</v>
      </c>
      <c r="I16" s="47">
        <v>156425.5</v>
      </c>
      <c r="J16" s="58">
        <f t="shared" si="0"/>
        <v>156425.5</v>
      </c>
      <c r="K16" s="1"/>
    </row>
    <row r="17" spans="1:11" ht="20.100000000000001" customHeight="1" x14ac:dyDescent="0.25">
      <c r="A17" s="57">
        <v>10</v>
      </c>
      <c r="B17" s="105"/>
      <c r="C17" s="37" t="s">
        <v>121</v>
      </c>
      <c r="D17" s="5" t="s">
        <v>119</v>
      </c>
      <c r="E17" s="6" t="s">
        <v>87</v>
      </c>
      <c r="F17" s="5">
        <v>58609</v>
      </c>
      <c r="G17" s="37" t="s">
        <v>90</v>
      </c>
      <c r="H17" s="39" t="s">
        <v>159</v>
      </c>
      <c r="I17" s="47">
        <v>140658</v>
      </c>
      <c r="J17" s="58">
        <f t="shared" si="0"/>
        <v>140658</v>
      </c>
      <c r="K17" s="1"/>
    </row>
    <row r="18" spans="1:11" ht="20.100000000000001" customHeight="1" x14ac:dyDescent="0.25">
      <c r="A18" s="57">
        <v>11</v>
      </c>
      <c r="B18" s="105"/>
      <c r="C18" s="17" t="s">
        <v>109</v>
      </c>
      <c r="D18" s="17" t="s">
        <v>98</v>
      </c>
      <c r="E18" s="17" t="s">
        <v>80</v>
      </c>
      <c r="F18" s="21" t="s">
        <v>78</v>
      </c>
      <c r="G18" s="37" t="s">
        <v>79</v>
      </c>
      <c r="H18" s="39" t="s">
        <v>159</v>
      </c>
      <c r="I18" s="47">
        <v>156425.5</v>
      </c>
      <c r="J18" s="58">
        <f t="shared" si="0"/>
        <v>156425.5</v>
      </c>
      <c r="K18" s="1"/>
    </row>
    <row r="19" spans="1:11" ht="20.100000000000001" customHeight="1" x14ac:dyDescent="0.25">
      <c r="A19" s="57">
        <v>12</v>
      </c>
      <c r="B19" s="105"/>
      <c r="C19" s="17" t="s">
        <v>135</v>
      </c>
      <c r="D19" s="17">
        <v>3002</v>
      </c>
      <c r="E19" s="19">
        <v>32552</v>
      </c>
      <c r="F19" s="17">
        <v>62250</v>
      </c>
      <c r="G19" s="17" t="s">
        <v>55</v>
      </c>
      <c r="H19" s="39" t="s">
        <v>159</v>
      </c>
      <c r="I19" s="47">
        <v>140658</v>
      </c>
      <c r="J19" s="58">
        <f t="shared" si="0"/>
        <v>140658</v>
      </c>
      <c r="K19" s="1"/>
    </row>
    <row r="20" spans="1:11" ht="20.100000000000001" customHeight="1" x14ac:dyDescent="0.25">
      <c r="A20" s="57">
        <v>13</v>
      </c>
      <c r="B20" s="106"/>
      <c r="C20" s="17" t="s">
        <v>136</v>
      </c>
      <c r="D20" s="17" t="s">
        <v>17</v>
      </c>
      <c r="E20" s="19" t="s">
        <v>17</v>
      </c>
      <c r="F20" s="17">
        <v>48657</v>
      </c>
      <c r="G20" s="17" t="s">
        <v>56</v>
      </c>
      <c r="H20" s="39" t="s">
        <v>159</v>
      </c>
      <c r="I20" s="47">
        <v>140658</v>
      </c>
      <c r="J20" s="58">
        <f t="shared" si="0"/>
        <v>140658</v>
      </c>
      <c r="K20" s="1"/>
    </row>
    <row r="21" spans="1:11" ht="20.100000000000001" customHeight="1" x14ac:dyDescent="0.25">
      <c r="A21" s="57">
        <v>14</v>
      </c>
      <c r="B21" s="107" t="s">
        <v>40</v>
      </c>
      <c r="C21" s="17" t="s">
        <v>114</v>
      </c>
      <c r="D21" s="18" t="s">
        <v>64</v>
      </c>
      <c r="E21" s="18" t="s">
        <v>65</v>
      </c>
      <c r="F21" s="19">
        <v>21030</v>
      </c>
      <c r="G21" s="37" t="s">
        <v>21</v>
      </c>
      <c r="H21" s="39" t="s">
        <v>159</v>
      </c>
      <c r="I21" s="47">
        <v>156425.5</v>
      </c>
      <c r="J21" s="58">
        <f t="shared" si="0"/>
        <v>156425.5</v>
      </c>
      <c r="K21" s="3"/>
    </row>
    <row r="22" spans="1:11" ht="20.100000000000001" customHeight="1" x14ac:dyDescent="0.25">
      <c r="A22" s="57">
        <v>15</v>
      </c>
      <c r="B22" s="105"/>
      <c r="C22" s="17" t="s">
        <v>107</v>
      </c>
      <c r="D22" s="18" t="s">
        <v>108</v>
      </c>
      <c r="E22" s="18" t="s">
        <v>76</v>
      </c>
      <c r="F22" s="19">
        <v>53283</v>
      </c>
      <c r="G22" s="37" t="s">
        <v>21</v>
      </c>
      <c r="H22" s="39" t="s">
        <v>159</v>
      </c>
      <c r="I22" s="47">
        <v>156425.5</v>
      </c>
      <c r="J22" s="58">
        <f t="shared" si="0"/>
        <v>156425.5</v>
      </c>
      <c r="K22" s="3"/>
    </row>
    <row r="23" spans="1:11" ht="20.100000000000001" customHeight="1" x14ac:dyDescent="0.25">
      <c r="A23" s="57">
        <v>16</v>
      </c>
      <c r="B23" s="105"/>
      <c r="C23" s="17" t="s">
        <v>103</v>
      </c>
      <c r="D23" s="18" t="s">
        <v>81</v>
      </c>
      <c r="E23" s="18" t="s">
        <v>82</v>
      </c>
      <c r="F23" s="19">
        <v>58559</v>
      </c>
      <c r="G23" s="37" t="s">
        <v>21</v>
      </c>
      <c r="H23" s="39" t="s">
        <v>159</v>
      </c>
      <c r="I23" s="47">
        <v>124950</v>
      </c>
      <c r="J23" s="58">
        <f t="shared" si="0"/>
        <v>124950</v>
      </c>
      <c r="K23" s="3"/>
    </row>
    <row r="24" spans="1:11" ht="20.100000000000001" customHeight="1" x14ac:dyDescent="0.25">
      <c r="A24" s="57">
        <v>17</v>
      </c>
      <c r="B24" s="105"/>
      <c r="C24" s="17" t="s">
        <v>107</v>
      </c>
      <c r="D24" s="18" t="s">
        <v>68</v>
      </c>
      <c r="E24" s="18" t="s">
        <v>69</v>
      </c>
      <c r="F24" s="19">
        <v>55024</v>
      </c>
      <c r="G24" s="37" t="s">
        <v>21</v>
      </c>
      <c r="H24" s="39" t="s">
        <v>159</v>
      </c>
      <c r="I24" s="47">
        <v>156425.5</v>
      </c>
      <c r="J24" s="58">
        <f t="shared" si="0"/>
        <v>156425.5</v>
      </c>
      <c r="K24" s="3"/>
    </row>
    <row r="25" spans="1:11" ht="20.100000000000001" customHeight="1" x14ac:dyDescent="0.25">
      <c r="A25" s="57">
        <v>18</v>
      </c>
      <c r="B25" s="105"/>
      <c r="C25" s="17" t="s">
        <v>104</v>
      </c>
      <c r="D25" s="18" t="s">
        <v>105</v>
      </c>
      <c r="E25" s="18" t="s">
        <v>66</v>
      </c>
      <c r="F25" s="18">
        <v>20622</v>
      </c>
      <c r="G25" s="37" t="s">
        <v>21</v>
      </c>
      <c r="H25" s="39" t="s">
        <v>159</v>
      </c>
      <c r="I25" s="47">
        <v>124950</v>
      </c>
      <c r="J25" s="58">
        <f t="shared" si="0"/>
        <v>124950</v>
      </c>
      <c r="K25" s="3"/>
    </row>
    <row r="26" spans="1:11" ht="20.100000000000001" customHeight="1" x14ac:dyDescent="0.25">
      <c r="A26" s="57">
        <v>19</v>
      </c>
      <c r="B26" s="105"/>
      <c r="C26" s="17" t="s">
        <v>102</v>
      </c>
      <c r="D26" s="18" t="s">
        <v>77</v>
      </c>
      <c r="E26" s="18" t="s">
        <v>45</v>
      </c>
      <c r="F26" s="19">
        <v>17459</v>
      </c>
      <c r="G26" s="37" t="s">
        <v>21</v>
      </c>
      <c r="H26" s="39" t="s">
        <v>159</v>
      </c>
      <c r="I26" s="47">
        <v>156425.5</v>
      </c>
      <c r="J26" s="58">
        <f t="shared" si="0"/>
        <v>156425.5</v>
      </c>
      <c r="K26" s="3"/>
    </row>
    <row r="27" spans="1:11" ht="20.100000000000001" customHeight="1" x14ac:dyDescent="0.25">
      <c r="A27" s="57">
        <v>20</v>
      </c>
      <c r="B27" s="105"/>
      <c r="C27" s="17" t="s">
        <v>111</v>
      </c>
      <c r="D27" s="18" t="s">
        <v>41</v>
      </c>
      <c r="E27" s="19">
        <v>28004</v>
      </c>
      <c r="F27" s="19">
        <v>48894</v>
      </c>
      <c r="G27" s="37" t="s">
        <v>42</v>
      </c>
      <c r="H27" s="39" t="s">
        <v>159</v>
      </c>
      <c r="I27" s="47">
        <v>140658</v>
      </c>
      <c r="J27" s="58">
        <f t="shared" si="0"/>
        <v>140658</v>
      </c>
      <c r="K27" s="3"/>
    </row>
    <row r="28" spans="1:11" ht="20.100000000000001" customHeight="1" x14ac:dyDescent="0.25">
      <c r="A28" s="57">
        <v>21</v>
      </c>
      <c r="B28" s="105"/>
      <c r="C28" s="17" t="s">
        <v>110</v>
      </c>
      <c r="D28" s="17" t="s">
        <v>71</v>
      </c>
      <c r="E28" s="17" t="s">
        <v>72</v>
      </c>
      <c r="F28" s="17">
        <v>48955</v>
      </c>
      <c r="G28" s="17" t="s">
        <v>53</v>
      </c>
      <c r="H28" s="39" t="s">
        <v>159</v>
      </c>
      <c r="I28" s="47">
        <v>156425.5</v>
      </c>
      <c r="J28" s="58">
        <f t="shared" si="0"/>
        <v>156425.5</v>
      </c>
      <c r="K28" s="3"/>
    </row>
    <row r="29" spans="1:11" ht="20.100000000000001" customHeight="1" x14ac:dyDescent="0.25">
      <c r="A29" s="57">
        <v>22</v>
      </c>
      <c r="B29" s="105"/>
      <c r="C29" s="17" t="s">
        <v>109</v>
      </c>
      <c r="D29" s="17" t="s">
        <v>70</v>
      </c>
      <c r="E29" s="20">
        <v>112252201121130</v>
      </c>
      <c r="F29" s="17">
        <v>55741</v>
      </c>
      <c r="G29" s="17" t="s">
        <v>53</v>
      </c>
      <c r="H29" s="39" t="s">
        <v>159</v>
      </c>
      <c r="I29" s="47">
        <v>156425.5</v>
      </c>
      <c r="J29" s="58">
        <f t="shared" si="0"/>
        <v>156425.5</v>
      </c>
      <c r="K29" s="3"/>
    </row>
    <row r="30" spans="1:11" ht="20.100000000000001" customHeight="1" x14ac:dyDescent="0.25">
      <c r="A30" s="57">
        <v>23</v>
      </c>
      <c r="B30" s="105"/>
      <c r="C30" s="17" t="s">
        <v>120</v>
      </c>
      <c r="D30" s="18" t="s">
        <v>24</v>
      </c>
      <c r="E30" s="18" t="s">
        <v>25</v>
      </c>
      <c r="F30" s="19">
        <v>27463</v>
      </c>
      <c r="G30" s="37" t="s">
        <v>26</v>
      </c>
      <c r="H30" s="39" t="s">
        <v>159</v>
      </c>
      <c r="I30" s="47">
        <v>124950</v>
      </c>
      <c r="J30" s="58">
        <f t="shared" si="0"/>
        <v>124950</v>
      </c>
      <c r="K30" s="3"/>
    </row>
    <row r="31" spans="1:11" ht="20.100000000000001" customHeight="1" x14ac:dyDescent="0.25">
      <c r="A31" s="57">
        <v>24</v>
      </c>
      <c r="B31" s="105"/>
      <c r="C31" s="17" t="s">
        <v>133</v>
      </c>
      <c r="D31" s="18" t="s">
        <v>27</v>
      </c>
      <c r="E31" s="18" t="s">
        <v>17</v>
      </c>
      <c r="F31" s="19">
        <v>9702</v>
      </c>
      <c r="G31" s="37" t="s">
        <v>26</v>
      </c>
      <c r="H31" s="39" t="s">
        <v>159</v>
      </c>
      <c r="I31" s="47">
        <v>124950</v>
      </c>
      <c r="J31" s="58">
        <f t="shared" si="0"/>
        <v>124950</v>
      </c>
      <c r="K31" s="3"/>
    </row>
    <row r="32" spans="1:11" ht="20.100000000000001" customHeight="1" x14ac:dyDescent="0.25">
      <c r="A32" s="57">
        <v>25</v>
      </c>
      <c r="B32" s="105"/>
      <c r="C32" s="17" t="s">
        <v>111</v>
      </c>
      <c r="D32" s="18" t="s">
        <v>46</v>
      </c>
      <c r="E32" s="18" t="s">
        <v>17</v>
      </c>
      <c r="F32" s="19">
        <v>49345</v>
      </c>
      <c r="G32" s="37" t="s">
        <v>26</v>
      </c>
      <c r="H32" s="39" t="s">
        <v>159</v>
      </c>
      <c r="I32" s="47">
        <v>140658</v>
      </c>
      <c r="J32" s="58">
        <f t="shared" si="0"/>
        <v>140658</v>
      </c>
      <c r="K32" s="3"/>
    </row>
    <row r="33" spans="1:11" ht="20.100000000000001" customHeight="1" x14ac:dyDescent="0.25">
      <c r="A33" s="57">
        <v>26</v>
      </c>
      <c r="B33" s="105"/>
      <c r="C33" s="17" t="s">
        <v>124</v>
      </c>
      <c r="D33" s="18" t="s">
        <v>17</v>
      </c>
      <c r="E33" s="18" t="s">
        <v>17</v>
      </c>
      <c r="F33" s="18">
        <v>14739</v>
      </c>
      <c r="G33" s="37" t="s">
        <v>26</v>
      </c>
      <c r="H33" s="39" t="s">
        <v>159</v>
      </c>
      <c r="I33" s="47">
        <v>140658</v>
      </c>
      <c r="J33" s="58">
        <f t="shared" si="0"/>
        <v>140658</v>
      </c>
      <c r="K33" s="3"/>
    </row>
    <row r="34" spans="1:11" ht="20.100000000000001" customHeight="1" x14ac:dyDescent="0.25">
      <c r="A34" s="57">
        <v>27</v>
      </c>
      <c r="B34" s="105"/>
      <c r="C34" s="17" t="s">
        <v>111</v>
      </c>
      <c r="D34" s="18" t="s">
        <v>17</v>
      </c>
      <c r="E34" s="18" t="s">
        <v>17</v>
      </c>
      <c r="F34" s="19">
        <v>49342</v>
      </c>
      <c r="G34" s="37" t="s">
        <v>34</v>
      </c>
      <c r="H34" s="39" t="s">
        <v>159</v>
      </c>
      <c r="I34" s="47">
        <v>140658</v>
      </c>
      <c r="J34" s="58">
        <f t="shared" si="0"/>
        <v>140658</v>
      </c>
      <c r="K34" s="3"/>
    </row>
    <row r="35" spans="1:11" ht="20.100000000000001" customHeight="1" x14ac:dyDescent="0.25">
      <c r="A35" s="57">
        <v>28</v>
      </c>
      <c r="B35" s="105"/>
      <c r="C35" s="17" t="s">
        <v>111</v>
      </c>
      <c r="D35" s="18" t="s">
        <v>17</v>
      </c>
      <c r="E35" s="18" t="s">
        <v>17</v>
      </c>
      <c r="F35" s="19">
        <v>49343</v>
      </c>
      <c r="G35" s="37" t="s">
        <v>34</v>
      </c>
      <c r="H35" s="39" t="s">
        <v>159</v>
      </c>
      <c r="I35" s="47">
        <v>140658</v>
      </c>
      <c r="J35" s="58">
        <f t="shared" si="0"/>
        <v>140658</v>
      </c>
      <c r="K35" s="3"/>
    </row>
    <row r="36" spans="1:11" ht="20.100000000000001" customHeight="1" x14ac:dyDescent="0.25">
      <c r="A36" s="57">
        <v>29</v>
      </c>
      <c r="B36" s="105"/>
      <c r="C36" s="17" t="s">
        <v>111</v>
      </c>
      <c r="D36" s="18" t="s">
        <v>17</v>
      </c>
      <c r="E36" s="18" t="s">
        <v>17</v>
      </c>
      <c r="F36" s="19">
        <v>49344</v>
      </c>
      <c r="G36" s="37" t="s">
        <v>34</v>
      </c>
      <c r="H36" s="39" t="s">
        <v>159</v>
      </c>
      <c r="I36" s="47">
        <v>140658</v>
      </c>
      <c r="J36" s="58">
        <f t="shared" si="0"/>
        <v>140658</v>
      </c>
      <c r="K36" s="3"/>
    </row>
    <row r="37" spans="1:11" ht="20.100000000000001" customHeight="1" x14ac:dyDescent="0.25">
      <c r="A37" s="57">
        <v>30</v>
      </c>
      <c r="B37" s="105"/>
      <c r="C37" s="17" t="s">
        <v>126</v>
      </c>
      <c r="D37" s="18" t="s">
        <v>74</v>
      </c>
      <c r="E37" s="18" t="s">
        <v>75</v>
      </c>
      <c r="F37" s="19">
        <v>9618</v>
      </c>
      <c r="G37" s="37" t="s">
        <v>73</v>
      </c>
      <c r="H37" s="39" t="s">
        <v>159</v>
      </c>
      <c r="I37" s="47">
        <v>140658</v>
      </c>
      <c r="J37" s="58">
        <f t="shared" si="0"/>
        <v>140658</v>
      </c>
      <c r="K37" s="3"/>
    </row>
    <row r="38" spans="1:11" ht="20.100000000000001" customHeight="1" x14ac:dyDescent="0.25">
      <c r="A38" s="57">
        <v>31</v>
      </c>
      <c r="B38" s="105"/>
      <c r="C38" s="17" t="s">
        <v>118</v>
      </c>
      <c r="D38" s="18" t="s">
        <v>17</v>
      </c>
      <c r="E38" s="18" t="s">
        <v>17</v>
      </c>
      <c r="F38" s="18" t="s">
        <v>36</v>
      </c>
      <c r="G38" s="37" t="s">
        <v>35</v>
      </c>
      <c r="H38" s="39" t="s">
        <v>159</v>
      </c>
      <c r="I38" s="47">
        <v>124950</v>
      </c>
      <c r="J38" s="58">
        <f t="shared" si="0"/>
        <v>124950</v>
      </c>
      <c r="K38" s="3"/>
    </row>
    <row r="39" spans="1:11" ht="20.100000000000001" customHeight="1" x14ac:dyDescent="0.25">
      <c r="A39" s="57">
        <v>32</v>
      </c>
      <c r="B39" s="105"/>
      <c r="C39" s="17" t="s">
        <v>111</v>
      </c>
      <c r="D39" s="18" t="s">
        <v>48</v>
      </c>
      <c r="E39" s="19">
        <v>28007</v>
      </c>
      <c r="F39" s="19">
        <v>49341</v>
      </c>
      <c r="G39" s="37" t="s">
        <v>35</v>
      </c>
      <c r="H39" s="39" t="s">
        <v>159</v>
      </c>
      <c r="I39" s="47">
        <v>140658</v>
      </c>
      <c r="J39" s="58">
        <f t="shared" si="0"/>
        <v>140658</v>
      </c>
      <c r="K39" s="3"/>
    </row>
    <row r="40" spans="1:11" ht="20.100000000000001" customHeight="1" x14ac:dyDescent="0.25">
      <c r="A40" s="57">
        <v>33</v>
      </c>
      <c r="B40" s="105"/>
      <c r="C40" s="17" t="s">
        <v>114</v>
      </c>
      <c r="D40" s="18" t="s">
        <v>49</v>
      </c>
      <c r="E40" s="18" t="s">
        <v>50</v>
      </c>
      <c r="F40" s="18">
        <v>43441</v>
      </c>
      <c r="G40" s="17" t="s">
        <v>18</v>
      </c>
      <c r="H40" s="39" t="s">
        <v>159</v>
      </c>
      <c r="I40" s="47">
        <v>156425.5</v>
      </c>
      <c r="J40" s="58">
        <f t="shared" si="0"/>
        <v>156425.5</v>
      </c>
      <c r="K40" s="3"/>
    </row>
    <row r="41" spans="1:11" ht="20.100000000000001" customHeight="1" x14ac:dyDescent="0.25">
      <c r="A41" s="57">
        <v>34</v>
      </c>
      <c r="B41" s="105"/>
      <c r="C41" s="17" t="s">
        <v>117</v>
      </c>
      <c r="D41" s="17" t="s">
        <v>52</v>
      </c>
      <c r="E41" s="19">
        <v>1000089</v>
      </c>
      <c r="F41" s="17">
        <v>55640</v>
      </c>
      <c r="G41" s="17" t="s">
        <v>18</v>
      </c>
      <c r="H41" s="39" t="s">
        <v>159</v>
      </c>
      <c r="I41" s="47">
        <v>156425.5</v>
      </c>
      <c r="J41" s="58">
        <f t="shared" si="0"/>
        <v>156425.5</v>
      </c>
      <c r="K41" s="3"/>
    </row>
    <row r="42" spans="1:11" ht="20.100000000000001" customHeight="1" x14ac:dyDescent="0.25">
      <c r="A42" s="57">
        <v>35</v>
      </c>
      <c r="B42" s="105"/>
      <c r="C42" s="17" t="s">
        <v>125</v>
      </c>
      <c r="D42" s="18" t="s">
        <v>39</v>
      </c>
      <c r="E42" s="18" t="s">
        <v>17</v>
      </c>
      <c r="F42" s="18">
        <v>43057</v>
      </c>
      <c r="G42" s="37" t="s">
        <v>19</v>
      </c>
      <c r="H42" s="39" t="s">
        <v>159</v>
      </c>
      <c r="I42" s="47">
        <v>156425.5</v>
      </c>
      <c r="J42" s="58">
        <f t="shared" si="0"/>
        <v>156425.5</v>
      </c>
      <c r="K42" s="3"/>
    </row>
    <row r="43" spans="1:11" ht="20.100000000000001" customHeight="1" x14ac:dyDescent="0.25">
      <c r="A43" s="57">
        <v>36</v>
      </c>
      <c r="B43" s="105"/>
      <c r="C43" s="17" t="s">
        <v>110</v>
      </c>
      <c r="D43" s="18" t="s">
        <v>17</v>
      </c>
      <c r="E43" s="18" t="s">
        <v>37</v>
      </c>
      <c r="F43" s="18" t="s">
        <v>154</v>
      </c>
      <c r="G43" s="37" t="s">
        <v>38</v>
      </c>
      <c r="H43" s="39" t="s">
        <v>159</v>
      </c>
      <c r="I43" s="47">
        <v>140658</v>
      </c>
      <c r="J43" s="58">
        <f t="shared" si="0"/>
        <v>140658</v>
      </c>
      <c r="K43" s="3"/>
    </row>
    <row r="44" spans="1:11" ht="20.100000000000001" customHeight="1" x14ac:dyDescent="0.25">
      <c r="A44" s="57">
        <v>37</v>
      </c>
      <c r="B44" s="105"/>
      <c r="C44" s="17" t="s">
        <v>109</v>
      </c>
      <c r="D44" s="17" t="s">
        <v>67</v>
      </c>
      <c r="E44" s="20">
        <v>168928101111031</v>
      </c>
      <c r="F44" s="21" t="s">
        <v>155</v>
      </c>
      <c r="G44" s="37" t="s">
        <v>79</v>
      </c>
      <c r="H44" s="39" t="s">
        <v>159</v>
      </c>
      <c r="I44" s="47">
        <v>156425.5</v>
      </c>
      <c r="J44" s="58">
        <f t="shared" si="0"/>
        <v>156425.5</v>
      </c>
      <c r="K44" s="3"/>
    </row>
    <row r="45" spans="1:11" ht="20.100000000000001" customHeight="1" x14ac:dyDescent="0.25">
      <c r="A45" s="57">
        <v>38</v>
      </c>
      <c r="B45" s="105"/>
      <c r="C45" s="37" t="s">
        <v>121</v>
      </c>
      <c r="D45" s="5" t="s">
        <v>88</v>
      </c>
      <c r="E45" s="6" t="s">
        <v>89</v>
      </c>
      <c r="F45" s="5">
        <v>58610</v>
      </c>
      <c r="G45" s="37" t="s">
        <v>90</v>
      </c>
      <c r="H45" s="39" t="s">
        <v>159</v>
      </c>
      <c r="I45" s="47">
        <v>140658</v>
      </c>
      <c r="J45" s="58">
        <f t="shared" si="0"/>
        <v>140658</v>
      </c>
      <c r="K45" s="3"/>
    </row>
    <row r="46" spans="1:11" s="10" customFormat="1" ht="20.100000000000001" customHeight="1" x14ac:dyDescent="0.25">
      <c r="A46" s="57">
        <v>39</v>
      </c>
      <c r="B46" s="105"/>
      <c r="C46" s="34" t="s">
        <v>142</v>
      </c>
      <c r="D46" s="34" t="s">
        <v>143</v>
      </c>
      <c r="E46" s="35">
        <v>804161080113</v>
      </c>
      <c r="F46" s="34">
        <v>60017</v>
      </c>
      <c r="G46" s="34" t="s">
        <v>146</v>
      </c>
      <c r="H46" s="39">
        <v>140658</v>
      </c>
      <c r="I46" s="48">
        <v>140658</v>
      </c>
      <c r="J46" s="58">
        <f>I46</f>
        <v>140658</v>
      </c>
      <c r="K46" s="9"/>
    </row>
    <row r="47" spans="1:11" s="10" customFormat="1" ht="20.100000000000001" customHeight="1" x14ac:dyDescent="0.25">
      <c r="A47" s="57">
        <v>40</v>
      </c>
      <c r="B47" s="105"/>
      <c r="C47" s="34" t="s">
        <v>142</v>
      </c>
      <c r="D47" s="34" t="s">
        <v>143</v>
      </c>
      <c r="E47" s="35">
        <v>804161080105</v>
      </c>
      <c r="F47" s="34">
        <v>60018</v>
      </c>
      <c r="G47" s="34" t="s">
        <v>153</v>
      </c>
      <c r="H47" s="39">
        <v>140658</v>
      </c>
      <c r="I47" s="48">
        <v>140658</v>
      </c>
      <c r="J47" s="58">
        <f>I47</f>
        <v>140658</v>
      </c>
      <c r="K47" s="9"/>
    </row>
    <row r="48" spans="1:11" s="10" customFormat="1" ht="20.100000000000001" customHeight="1" x14ac:dyDescent="0.25">
      <c r="A48" s="57">
        <v>41</v>
      </c>
      <c r="B48" s="105"/>
      <c r="C48" s="34" t="s">
        <v>142</v>
      </c>
      <c r="D48" s="34" t="s">
        <v>143</v>
      </c>
      <c r="E48" s="35">
        <v>804161080115</v>
      </c>
      <c r="F48" s="34">
        <v>60019</v>
      </c>
      <c r="G48" s="34" t="s">
        <v>147</v>
      </c>
      <c r="H48" s="39">
        <v>140658</v>
      </c>
      <c r="I48" s="48">
        <v>140658</v>
      </c>
      <c r="J48" s="58">
        <f t="shared" ref="J48:J59" si="1">I48</f>
        <v>140658</v>
      </c>
      <c r="K48" s="9"/>
    </row>
    <row r="49" spans="1:11" s="10" customFormat="1" ht="20.100000000000001" customHeight="1" x14ac:dyDescent="0.25">
      <c r="A49" s="57">
        <v>42</v>
      </c>
      <c r="B49" s="105"/>
      <c r="C49" s="34" t="s">
        <v>142</v>
      </c>
      <c r="D49" s="34" t="s">
        <v>143</v>
      </c>
      <c r="E49" s="35">
        <v>804161080117</v>
      </c>
      <c r="F49" s="34">
        <v>60020</v>
      </c>
      <c r="G49" s="34" t="s">
        <v>148</v>
      </c>
      <c r="H49" s="39">
        <v>140658</v>
      </c>
      <c r="I49" s="48">
        <v>140658</v>
      </c>
      <c r="J49" s="58">
        <f t="shared" si="1"/>
        <v>140658</v>
      </c>
      <c r="K49" s="9"/>
    </row>
    <row r="50" spans="1:11" s="10" customFormat="1" ht="20.100000000000001" customHeight="1" x14ac:dyDescent="0.25">
      <c r="A50" s="57">
        <v>43</v>
      </c>
      <c r="B50" s="105"/>
      <c r="C50" s="34" t="s">
        <v>142</v>
      </c>
      <c r="D50" s="34" t="s">
        <v>143</v>
      </c>
      <c r="E50" s="35" t="s">
        <v>144</v>
      </c>
      <c r="F50" s="34">
        <v>60022</v>
      </c>
      <c r="G50" s="34" t="s">
        <v>149</v>
      </c>
      <c r="H50" s="39">
        <v>140658</v>
      </c>
      <c r="I50" s="48">
        <v>140658</v>
      </c>
      <c r="J50" s="58">
        <f t="shared" si="1"/>
        <v>140658</v>
      </c>
      <c r="K50" s="9"/>
    </row>
    <row r="51" spans="1:11" s="10" customFormat="1" ht="20.100000000000001" customHeight="1" x14ac:dyDescent="0.25">
      <c r="A51" s="57">
        <v>44</v>
      </c>
      <c r="B51" s="105"/>
      <c r="C51" s="34" t="s">
        <v>142</v>
      </c>
      <c r="D51" s="34" t="s">
        <v>143</v>
      </c>
      <c r="E51" s="35" t="s">
        <v>145</v>
      </c>
      <c r="F51" s="34">
        <v>60021</v>
      </c>
      <c r="G51" s="34" t="s">
        <v>150</v>
      </c>
      <c r="H51" s="39">
        <v>140658</v>
      </c>
      <c r="I51" s="48">
        <v>140658</v>
      </c>
      <c r="J51" s="58">
        <f t="shared" si="1"/>
        <v>140658</v>
      </c>
      <c r="K51" s="9"/>
    </row>
    <row r="52" spans="1:11" s="10" customFormat="1" ht="20.100000000000001" customHeight="1" x14ac:dyDescent="0.25">
      <c r="A52" s="57">
        <v>45</v>
      </c>
      <c r="B52" s="105"/>
      <c r="C52" s="34" t="s">
        <v>142</v>
      </c>
      <c r="D52" s="34" t="s">
        <v>143</v>
      </c>
      <c r="E52" s="35">
        <v>804161080114</v>
      </c>
      <c r="F52" s="34">
        <v>60023</v>
      </c>
      <c r="G52" s="34" t="s">
        <v>151</v>
      </c>
      <c r="H52" s="39">
        <v>140658</v>
      </c>
      <c r="I52" s="48">
        <v>140658</v>
      </c>
      <c r="J52" s="58">
        <f t="shared" si="1"/>
        <v>140658</v>
      </c>
      <c r="K52" s="9"/>
    </row>
    <row r="53" spans="1:11" s="10" customFormat="1" ht="20.100000000000001" customHeight="1" x14ac:dyDescent="0.25">
      <c r="A53" s="57">
        <v>46</v>
      </c>
      <c r="B53" s="106"/>
      <c r="C53" s="34" t="s">
        <v>142</v>
      </c>
      <c r="D53" s="34" t="s">
        <v>143</v>
      </c>
      <c r="E53" s="35">
        <v>804161080112</v>
      </c>
      <c r="F53" s="34">
        <v>60024</v>
      </c>
      <c r="G53" s="34" t="s">
        <v>152</v>
      </c>
      <c r="H53" s="39">
        <v>140658</v>
      </c>
      <c r="I53" s="48">
        <v>140658</v>
      </c>
      <c r="J53" s="58">
        <f t="shared" si="1"/>
        <v>140658</v>
      </c>
      <c r="K53" s="9"/>
    </row>
    <row r="54" spans="1:11" ht="20.100000000000001" customHeight="1" x14ac:dyDescent="0.25">
      <c r="A54" s="57">
        <v>47</v>
      </c>
      <c r="B54" s="37" t="s">
        <v>134</v>
      </c>
      <c r="C54" s="17" t="s">
        <v>121</v>
      </c>
      <c r="D54" s="18" t="s">
        <v>17</v>
      </c>
      <c r="E54" s="18" t="s">
        <v>22</v>
      </c>
      <c r="F54" s="19">
        <v>50431</v>
      </c>
      <c r="G54" s="37" t="s">
        <v>23</v>
      </c>
      <c r="H54" s="39" t="s">
        <v>159</v>
      </c>
      <c r="I54" s="48">
        <v>140658</v>
      </c>
      <c r="J54" s="58">
        <f t="shared" si="1"/>
        <v>140658</v>
      </c>
      <c r="K54" s="3"/>
    </row>
    <row r="55" spans="1:11" ht="20.100000000000001" customHeight="1" x14ac:dyDescent="0.25">
      <c r="A55" s="57">
        <v>48</v>
      </c>
      <c r="B55" s="97" t="s">
        <v>57</v>
      </c>
      <c r="C55" s="17" t="s">
        <v>128</v>
      </c>
      <c r="D55" s="17" t="s">
        <v>58</v>
      </c>
      <c r="E55" s="19">
        <v>7552</v>
      </c>
      <c r="F55" s="17">
        <v>62318</v>
      </c>
      <c r="G55" s="17" t="s">
        <v>55</v>
      </c>
      <c r="H55" s="39" t="s">
        <v>159</v>
      </c>
      <c r="I55" s="49">
        <v>218365</v>
      </c>
      <c r="J55" s="58">
        <f t="shared" si="1"/>
        <v>218365</v>
      </c>
      <c r="K55" s="3"/>
    </row>
    <row r="56" spans="1:11" ht="20.100000000000001" customHeight="1" x14ac:dyDescent="0.25">
      <c r="A56" s="57">
        <v>49</v>
      </c>
      <c r="B56" s="97"/>
      <c r="C56" s="17" t="s">
        <v>122</v>
      </c>
      <c r="D56" s="21" t="s">
        <v>59</v>
      </c>
      <c r="E56" s="21" t="s">
        <v>60</v>
      </c>
      <c r="F56" s="17">
        <v>19056</v>
      </c>
      <c r="G56" s="97" t="s">
        <v>26</v>
      </c>
      <c r="H56" s="39" t="s">
        <v>159</v>
      </c>
      <c r="I56" s="49">
        <v>218365</v>
      </c>
      <c r="J56" s="58">
        <f t="shared" si="1"/>
        <v>218365</v>
      </c>
      <c r="K56" s="3"/>
    </row>
    <row r="57" spans="1:11" ht="20.100000000000001" customHeight="1" x14ac:dyDescent="0.25">
      <c r="A57" s="57">
        <v>50</v>
      </c>
      <c r="B57" s="97"/>
      <c r="C57" s="17" t="s">
        <v>129</v>
      </c>
      <c r="D57" s="17" t="s">
        <v>17</v>
      </c>
      <c r="E57" s="17" t="s">
        <v>17</v>
      </c>
      <c r="F57" s="21" t="s">
        <v>61</v>
      </c>
      <c r="G57" s="97"/>
      <c r="H57" s="39" t="s">
        <v>159</v>
      </c>
      <c r="I57" s="49">
        <v>218365</v>
      </c>
      <c r="J57" s="58">
        <f t="shared" si="1"/>
        <v>218365</v>
      </c>
      <c r="K57" s="3"/>
    </row>
    <row r="58" spans="1:11" ht="20.100000000000001" customHeight="1" x14ac:dyDescent="0.25">
      <c r="A58" s="57">
        <v>51</v>
      </c>
      <c r="B58" s="37" t="s">
        <v>83</v>
      </c>
      <c r="C58" s="22" t="s">
        <v>130</v>
      </c>
      <c r="D58" s="22" t="s">
        <v>17</v>
      </c>
      <c r="E58" s="22" t="s">
        <v>100</v>
      </c>
      <c r="F58" s="23" t="s">
        <v>84</v>
      </c>
      <c r="G58" s="36" t="s">
        <v>21</v>
      </c>
      <c r="H58" s="39" t="s">
        <v>159</v>
      </c>
      <c r="I58" s="49">
        <v>367472</v>
      </c>
      <c r="J58" s="58">
        <f t="shared" si="1"/>
        <v>367472</v>
      </c>
      <c r="K58" s="3"/>
    </row>
    <row r="59" spans="1:11" ht="76.150000000000006" customHeight="1" thickBot="1" x14ac:dyDescent="0.3">
      <c r="A59" s="59">
        <v>52</v>
      </c>
      <c r="B59" s="24" t="s">
        <v>91</v>
      </c>
      <c r="C59" s="25" t="s">
        <v>137</v>
      </c>
      <c r="D59" s="25" t="s">
        <v>92</v>
      </c>
      <c r="E59" s="25" t="s">
        <v>101</v>
      </c>
      <c r="F59" s="25">
        <v>63801</v>
      </c>
      <c r="G59" s="24" t="s">
        <v>18</v>
      </c>
      <c r="H59" s="60" t="s">
        <v>159</v>
      </c>
      <c r="I59" s="61">
        <v>218365</v>
      </c>
      <c r="J59" s="62">
        <f t="shared" si="1"/>
        <v>218365</v>
      </c>
      <c r="K59" s="3"/>
    </row>
    <row r="60" spans="1:11" ht="35.25" customHeight="1" thickBot="1" x14ac:dyDescent="0.3">
      <c r="A60" s="128" t="s">
        <v>160</v>
      </c>
      <c r="B60" s="129"/>
      <c r="C60" s="129"/>
      <c r="D60" s="129"/>
      <c r="E60" s="129"/>
      <c r="F60" s="129"/>
      <c r="G60" s="129"/>
      <c r="H60" s="129"/>
      <c r="I60" s="130"/>
      <c r="J60" s="40">
        <f>SUM(J8:J59)</f>
        <v>7931290.5</v>
      </c>
      <c r="K60" s="3"/>
    </row>
    <row r="61" spans="1:11" ht="35.25" customHeight="1" thickBot="1" x14ac:dyDescent="0.3">
      <c r="A61" s="131" t="s">
        <v>161</v>
      </c>
      <c r="B61" s="132"/>
      <c r="C61" s="132"/>
      <c r="D61" s="132"/>
      <c r="E61" s="132"/>
      <c r="F61" s="132"/>
      <c r="G61" s="132"/>
      <c r="H61" s="132"/>
      <c r="I61" s="133"/>
      <c r="J61" s="38">
        <v>10000000</v>
      </c>
      <c r="K61" s="3"/>
    </row>
    <row r="62" spans="1:11" ht="35.25" customHeight="1" thickBot="1" x14ac:dyDescent="0.3">
      <c r="A62" s="131" t="s">
        <v>162</v>
      </c>
      <c r="B62" s="132"/>
      <c r="C62" s="132"/>
      <c r="D62" s="132"/>
      <c r="E62" s="132"/>
      <c r="F62" s="132"/>
      <c r="G62" s="132"/>
      <c r="H62" s="132"/>
      <c r="I62" s="133"/>
      <c r="J62" s="38">
        <f>J60+J61</f>
        <v>17931290.5</v>
      </c>
      <c r="K62" s="3"/>
    </row>
    <row r="63" spans="1:11" ht="32.25" customHeight="1" thickBot="1" x14ac:dyDescent="0.3">
      <c r="A63" s="98" t="s">
        <v>11</v>
      </c>
      <c r="B63" s="99"/>
      <c r="C63" s="99"/>
      <c r="D63" s="99"/>
      <c r="E63" s="99"/>
      <c r="F63" s="99"/>
      <c r="G63" s="99"/>
      <c r="H63" s="99"/>
      <c r="I63" s="99"/>
      <c r="J63" s="100"/>
      <c r="K63" s="1"/>
    </row>
    <row r="64" spans="1:11" s="8" customFormat="1" ht="13.5" thickBot="1" x14ac:dyDescent="0.3">
      <c r="A64" s="101" t="s">
        <v>140</v>
      </c>
      <c r="B64" s="102"/>
      <c r="C64" s="102"/>
      <c r="D64" s="102"/>
      <c r="E64" s="102"/>
      <c r="F64" s="102"/>
      <c r="G64" s="102"/>
      <c r="H64" s="102"/>
      <c r="I64" s="102"/>
      <c r="J64" s="103"/>
      <c r="K64" s="7"/>
    </row>
    <row r="65" spans="1:11" x14ac:dyDescent="0.25">
      <c r="B65" s="27"/>
      <c r="C65" s="27"/>
      <c r="D65" s="27"/>
      <c r="E65" s="27"/>
      <c r="F65" s="27"/>
      <c r="G65" s="27"/>
      <c r="H65" s="27"/>
      <c r="I65" s="28"/>
      <c r="J65" s="27"/>
      <c r="K65" s="3"/>
    </row>
    <row r="66" spans="1:11" x14ac:dyDescent="0.25">
      <c r="B66" s="27"/>
      <c r="C66" s="27"/>
      <c r="D66" s="27"/>
      <c r="E66" s="27"/>
      <c r="F66" s="27"/>
      <c r="G66" s="27"/>
      <c r="H66" s="27"/>
      <c r="I66" s="78">
        <f>J62+SUM(H46:H53)</f>
        <v>19056554.5</v>
      </c>
      <c r="J66" s="27"/>
      <c r="K66" s="3"/>
    </row>
    <row r="67" spans="1:11" x14ac:dyDescent="0.25">
      <c r="B67" s="27"/>
      <c r="C67" s="27"/>
      <c r="D67" s="27"/>
      <c r="E67" s="27"/>
      <c r="F67" s="27"/>
      <c r="G67" s="27"/>
      <c r="H67" s="27"/>
      <c r="I67" s="28"/>
      <c r="J67" s="27"/>
      <c r="K67" s="1"/>
    </row>
    <row r="68" spans="1:11" x14ac:dyDescent="0.25">
      <c r="B68" s="27"/>
      <c r="C68" s="27"/>
      <c r="D68" s="27"/>
      <c r="E68" s="27"/>
      <c r="F68" s="27"/>
      <c r="G68" s="27"/>
      <c r="H68" s="27"/>
      <c r="I68" s="28"/>
      <c r="J68" s="27"/>
      <c r="K68" s="1"/>
    </row>
    <row r="69" spans="1:11" x14ac:dyDescent="0.25">
      <c r="B69" s="122"/>
      <c r="C69" s="122"/>
      <c r="D69" s="27"/>
      <c r="E69" s="27"/>
      <c r="F69" s="27"/>
      <c r="G69" s="27"/>
      <c r="H69" s="27"/>
      <c r="I69" s="28"/>
      <c r="J69" s="27"/>
      <c r="K69" s="1"/>
    </row>
    <row r="70" spans="1:11" x14ac:dyDescent="0.25">
      <c r="B70" s="93" t="s">
        <v>15</v>
      </c>
      <c r="C70" s="93"/>
      <c r="D70" s="29"/>
      <c r="E70" s="28"/>
      <c r="F70" s="29"/>
      <c r="G70" s="29"/>
      <c r="H70" s="28"/>
      <c r="I70" s="30"/>
      <c r="J70" s="29"/>
    </row>
    <row r="71" spans="1:11" x14ac:dyDescent="0.25">
      <c r="B71" s="93" t="s">
        <v>85</v>
      </c>
      <c r="C71" s="93"/>
      <c r="D71" s="31">
        <f ca="1">TODAY()</f>
        <v>43587</v>
      </c>
      <c r="E71" s="28"/>
      <c r="F71" s="29"/>
      <c r="G71" s="29"/>
      <c r="H71" s="28"/>
      <c r="I71" s="30"/>
      <c r="J71" s="29"/>
    </row>
    <row r="72" spans="1:11" x14ac:dyDescent="0.25">
      <c r="B72" s="29"/>
      <c r="C72" s="29"/>
      <c r="D72" s="29"/>
      <c r="E72" s="28"/>
      <c r="F72" s="29"/>
      <c r="G72" s="29"/>
      <c r="H72" s="28"/>
      <c r="I72" s="30"/>
      <c r="J72" s="29"/>
    </row>
    <row r="73" spans="1:11" x14ac:dyDescent="0.25">
      <c r="B73" s="29"/>
      <c r="C73" s="28"/>
      <c r="D73" s="28"/>
      <c r="E73" s="29"/>
      <c r="F73" s="29"/>
      <c r="G73" s="29"/>
      <c r="H73" s="28"/>
      <c r="I73" s="30"/>
      <c r="J73" s="29" t="s">
        <v>12</v>
      </c>
    </row>
    <row r="75" spans="1:11" s="4" customFormat="1" x14ac:dyDescent="0.25">
      <c r="A75" s="32"/>
      <c r="B75" s="26"/>
      <c r="C75" s="32"/>
      <c r="D75" s="32"/>
      <c r="E75" s="26"/>
      <c r="F75" s="26"/>
      <c r="G75" s="26"/>
      <c r="H75" s="32"/>
      <c r="I75" s="33"/>
      <c r="J75" s="26"/>
      <c r="K75" s="2"/>
    </row>
    <row r="77" spans="1:11" s="4" customFormat="1" x14ac:dyDescent="0.25">
      <c r="A77" s="32"/>
      <c r="B77" s="26"/>
      <c r="C77" s="32"/>
      <c r="D77" s="32"/>
      <c r="E77" s="26"/>
      <c r="F77" s="26"/>
      <c r="G77" s="26"/>
      <c r="H77" s="32"/>
      <c r="I77" s="33"/>
      <c r="J77" s="26"/>
      <c r="K77" s="2"/>
    </row>
    <row r="78" spans="1:11" s="4" customFormat="1" x14ac:dyDescent="0.25">
      <c r="A78" s="32"/>
      <c r="B78" s="26"/>
      <c r="C78" s="32"/>
      <c r="D78" s="32"/>
      <c r="E78" s="26"/>
      <c r="F78" s="26"/>
      <c r="G78" s="26"/>
      <c r="H78" s="32"/>
      <c r="I78" s="33"/>
      <c r="J78" s="26"/>
      <c r="K78" s="2"/>
    </row>
  </sheetData>
  <mergeCells count="19">
    <mergeCell ref="A5:J5"/>
    <mergeCell ref="A60:I60"/>
    <mergeCell ref="A61:I61"/>
    <mergeCell ref="A62:I62"/>
    <mergeCell ref="A1:C4"/>
    <mergeCell ref="D1:H1"/>
    <mergeCell ref="D2:H2"/>
    <mergeCell ref="D3:H4"/>
    <mergeCell ref="I4:J4"/>
    <mergeCell ref="A6:J6"/>
    <mergeCell ref="B8:B20"/>
    <mergeCell ref="B21:B53"/>
    <mergeCell ref="A64:J64"/>
    <mergeCell ref="B69:C69"/>
    <mergeCell ref="B70:C70"/>
    <mergeCell ref="B71:C71"/>
    <mergeCell ref="B55:B57"/>
    <mergeCell ref="G56:G57"/>
    <mergeCell ref="A63:J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34" orientation="landscape" r:id="rId1"/>
  <headerFooter>
    <oddFooter>&amp;L&amp;"Arial,Normal"&amp;9SAF/JJPA/GAGBA/GIB/LMAP/Alex.M</oddFooter>
  </headerFooter>
  <rowBreaks count="1" manualBreakCount="1">
    <brk id="5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GTE-P04-F-14 (8)</vt:lpstr>
      <vt:lpstr>VALORES</vt:lpstr>
      <vt:lpstr>'GTE-P04-F-14 (8)'!Área_de_impresión</vt:lpstr>
      <vt:lpstr>VALORES!Área_de_impresión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 del INC</dc:creator>
  <cp:lastModifiedBy>Dayana Escarraga Bustos</cp:lastModifiedBy>
  <cp:lastPrinted>2019-05-02T14:34:58Z</cp:lastPrinted>
  <dcterms:created xsi:type="dcterms:W3CDTF">2013-02-06T21:42:23Z</dcterms:created>
  <dcterms:modified xsi:type="dcterms:W3CDTF">2019-05-02T14:36:15Z</dcterms:modified>
</cp:coreProperties>
</file>